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esktop\H.W\"/>
    </mc:Choice>
  </mc:AlternateContent>
  <xr:revisionPtr revIDLastSave="0" documentId="10_ncr:8100000_{88EBAB6E-72A1-41DF-BE79-CEF39EF499B2}" xr6:coauthVersionLast="32" xr6:coauthVersionMax="32" xr10:uidLastSave="{00000000-0000-0000-0000-000000000000}"/>
  <bookViews>
    <workbookView xWindow="0" yWindow="3105" windowWidth="14370" windowHeight="12780" activeTab="3" xr2:uid="{00000000-000D-0000-FFFF-FFFF00000000}"/>
  </bookViews>
  <sheets>
    <sheet name="catagory" sheetId="4" r:id="rId1"/>
    <sheet name="Sub catagory" sheetId="5" r:id="rId2"/>
    <sheet name="data created conversion" sheetId="7" r:id="rId3"/>
    <sheet name="Main data" sheetId="1" r:id="rId4"/>
  </sheets>
  <definedNames>
    <definedName name="_xlnm._FilterDatabase" localSheetId="3" hidden="1">'Main data'!$A$1:$R$4115</definedName>
  </definedNames>
  <calcPr calcId="162913"/>
  <pivotCaches>
    <pivotCache cacheId="4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<sst xmlns="http://schemas.openxmlformats.org/spreadsheetml/2006/main" count="24800" uniqueCount="8380">
  <si>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</si>
  <si>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</si>
  <si>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</si>
  <si>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</si>
  <si>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</si>
  <si>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</si>
  <si>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</si>
  <si>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</si>
  <si>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</si>
  <si>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</si>
  <si>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</si>
  <si>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</si>
  <si>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</si>
  <si>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</si>
  <si>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</si>
  <si>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</si>
  <si>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</si>
  <si>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</si>
  <si>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</si>
  <si>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</si>
  <si>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</si>
  <si>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</si>
  <si>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</si>
  <si>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</si>
  <si>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</si>
  <si>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</si>
  <si>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</si>
  <si>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</si>
  <si>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</si>
  <si>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</si>
  <si>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</si>
  <si>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</si>
  <si>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</si>
  <si>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</si>
  <si>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</si>
  <si>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</si>
  <si>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</si>
  <si>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</si>
  <si>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</si>
  <si>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</si>
  <si>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</si>
  <si>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</si>
  <si>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</si>
  <si>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</si>
  <si>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</si>
  <si>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</si>
  <si>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</si>
  <si>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</si>
  <si>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</si>
  <si>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</si>
  <si>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</si>
  <si>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</si>
  <si>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</si>
  <si>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</si>
  <si>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</si>
  <si>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</si>
  <si>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</si>
  <si>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</si>
  <si>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</si>
  <si>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</si>
  <si>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</si>
  <si>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</si>
  <si>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</si>
  <si>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</si>
  <si>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</si>
  <si>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</si>
  <si>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</si>
  <si>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</si>
  <si>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</si>
  <si>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</si>
  <si>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</si>
  <si>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</si>
  <si>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</si>
  <si>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</si>
  <si>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</si>
  <si>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</si>
  <si>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</si>
  <si>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</si>
  <si>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</si>
  <si>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</si>
  <si>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</si>
  <si>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</si>
  <si>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</si>
  <si>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</si>
  <si>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</si>
  <si>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</si>
  <si>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</si>
  <si>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</si>
  <si>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</si>
  <si>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</si>
  <si>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</si>
  <si>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</si>
  <si>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</si>
  <si>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</si>
  <si>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</si>
  <si>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</si>
  <si>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</si>
  <si>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</si>
  <si>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</si>
  <si>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</si>
  <si>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</si>
  <si>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</si>
  <si>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</si>
  <si>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</si>
  <si>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</si>
  <si>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</si>
  <si>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</si>
  <si>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</si>
  <si>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</si>
  <si>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</si>
  <si>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</si>
  <si>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</si>
  <si>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</si>
  <si>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</si>
  <si>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</si>
  <si>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</si>
  <si>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</si>
  <si>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</si>
  <si>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</si>
  <si>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</si>
  <si>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</si>
  <si>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</si>
  <si>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</si>
  <si>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</si>
  <si>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</si>
  <si>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</si>
  <si>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</si>
  <si>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</si>
  <si>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</si>
  <si>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</si>
  <si>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</si>
  <si>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</si>
  <si>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</si>
  <si>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</si>
  <si>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</si>
  <si>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</si>
  <si>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</si>
  <si>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</si>
  <si>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</si>
  <si>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</si>
  <si>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</si>
  <si>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</si>
  <si>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</si>
  <si>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</si>
  <si>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</si>
  <si>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</si>
  <si>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</si>
  <si>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</si>
  <si>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</si>
  <si>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</si>
  <si>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</si>
  <si>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</si>
  <si>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</si>
  <si>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</si>
  <si>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</si>
  <si>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</si>
  <si>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</si>
  <si>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</si>
  <si>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</si>
  <si>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</si>
  <si>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</si>
  <si>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</si>
  <si>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</si>
  <si>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</si>
  <si>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</si>
  <si>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</si>
  <si>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</si>
  <si>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</si>
  <si>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</si>
  <si>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</si>
  <si>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</si>
  <si>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</si>
  <si>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</si>
  <si>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</si>
  <si>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</si>
  <si>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</si>
  <si>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</si>
  <si>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</si>
  <si>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</si>
  <si>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</si>
  <si>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</si>
  <si>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</si>
  <si>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</si>
  <si>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</si>
  <si>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</si>
  <si>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</si>
  <si>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</si>
  <si>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</si>
  <si>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</si>
  <si>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</si>
  <si>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</si>
  <si>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</si>
  <si>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</si>
  <si>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</si>
  <si>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</si>
  <si>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</si>
  <si>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</si>
  <si>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</si>
  <si>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</si>
  <si>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</si>
  <si>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</si>
  <si>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</si>
  <si>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</si>
  <si>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</si>
  <si>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</si>
  <si>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</si>
  <si>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</si>
  <si>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</si>
  <si>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</si>
  <si>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</si>
  <si>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</si>
  <si>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</si>
  <si>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</si>
  <si>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</si>
  <si>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</si>
  <si>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</si>
  <si>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</si>
  <si>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</si>
  <si>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</si>
  <si>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</si>
  <si>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</si>
  <si>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</si>
  <si>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</si>
  <si>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</si>
  <si>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</si>
  <si>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</si>
  <si>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</si>
  <si>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</si>
  <si>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</si>
  <si>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</si>
  <si>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</si>
  <si>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</si>
  <si>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</si>
  <si>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</si>
  <si>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</si>
  <si>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</si>
  <si>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</si>
  <si>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</si>
  <si>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</si>
  <si>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</si>
  <si>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</si>
  <si>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</si>
  <si>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</si>
  <si>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</si>
  <si>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</si>
  <si>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</si>
  <si>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</si>
  <si>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</si>
  <si>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</si>
  <si>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</si>
  <si>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</si>
  <si>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</si>
  <si>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</si>
  <si>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</si>
  <si>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</si>
  <si>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</si>
  <si>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</si>
  <si>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</si>
  <si>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</si>
  <si>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</si>
  <si>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</si>
  <si>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</si>
  <si>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</si>
  <si>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</si>
  <si>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</si>
  <si>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</si>
  <si>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</si>
  <si>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</si>
  <si>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</si>
  <si>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</si>
  <si>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</si>
  <si>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</si>
  <si>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</si>
  <si>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</si>
  <si>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</si>
  <si>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</si>
  <si>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</si>
  <si>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</si>
  <si>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</si>
  <si>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</si>
  <si>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</si>
  <si>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</si>
  <si>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</si>
  <si>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</si>
  <si>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</si>
  <si>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</si>
  <si>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</si>
  <si>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</si>
  <si>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</si>
  <si>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</si>
  <si>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</si>
  <si>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</si>
  <si>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</si>
  <si>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</si>
  <si>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</si>
  <si>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</si>
  <si>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</si>
  <si>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</si>
  <si>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</si>
  <si>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</si>
  <si>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</si>
  <si>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</si>
  <si>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</si>
  <si>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</si>
  <si>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</si>
  <si>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</si>
  <si>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</si>
  <si>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</si>
  <si>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</si>
  <si>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</si>
  <si>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</si>
  <si>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</si>
  <si>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</si>
  <si>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</si>
  <si>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</si>
  <si>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</si>
  <si>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</si>
  <si>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</si>
  <si>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</si>
  <si>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</si>
  <si>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</si>
  <si>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</si>
  <si>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</si>
  <si>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</si>
  <si>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</si>
  <si>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</si>
  <si>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</si>
  <si>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</si>
  <si>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</si>
  <si>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</si>
  <si>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</si>
  <si>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</si>
  <si>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</si>
  <si>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</si>
  <si>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</si>
  <si>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</si>
  <si>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</si>
  <si>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</si>
  <si>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</si>
  <si>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</si>
  <si>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</si>
  <si>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</si>
  <si>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</si>
  <si>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</si>
  <si>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</si>
  <si>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</si>
  <si>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</si>
  <si>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</si>
  <si>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</si>
  <si>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</si>
  <si>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</si>
  <si>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</si>
  <si>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</si>
  <si>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</si>
  <si>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</si>
  <si>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</si>
  <si>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</si>
  <si>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</si>
  <si>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</si>
  <si>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</si>
  <si>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</si>
  <si>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</si>
  <si>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</si>
  <si>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</si>
  <si>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</si>
  <si>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</si>
  <si>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</si>
  <si>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</si>
  <si>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</si>
  <si>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</si>
  <si>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</si>
  <si>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</si>
  <si>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</si>
  <si>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</si>
  <si>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</si>
  <si>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</si>
  <si>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</si>
  <si>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</si>
  <si>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</si>
  <si>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</si>
  <si>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</si>
  <si>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</si>
  <si>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</si>
  <si>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</si>
  <si>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</si>
  <si>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</si>
  <si>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</si>
  <si>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</si>
  <si>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</si>
  <si>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</si>
  <si>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</si>
  <si>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</si>
  <si>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</si>
  <si>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</si>
  <si>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</si>
  <si>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</si>
  <si>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</si>
  <si>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</si>
  <si>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</si>
  <si>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</si>
  <si>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</si>
  <si>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</si>
  <si>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</si>
  <si>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</si>
  <si>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</si>
  <si>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</si>
  <si>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</si>
  <si>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</si>
  <si>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</si>
  <si>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</si>
  <si>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</si>
  <si>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</si>
  <si>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</si>
  <si>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</si>
  <si>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</si>
  <si>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</si>
  <si>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</si>
  <si>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</si>
  <si>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</si>
  <si>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</si>
  <si>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</si>
  <si>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</si>
  <si>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</si>
  <si>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</si>
  <si>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</si>
  <si>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</si>
  <si>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</si>
  <si>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</si>
  <si>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</si>
  <si>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</si>
  <si>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</si>
  <si>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</si>
  <si>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</si>
  <si>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</si>
  <si>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</si>
  <si>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</si>
  <si>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</si>
  <si>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</si>
  <si>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</si>
  <si>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</si>
  <si>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</si>
  <si>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</si>
  <si>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</si>
  <si>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</si>
  <si>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</si>
  <si>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</si>
  <si>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</si>
  <si>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</si>
  <si>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</si>
  <si>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</si>
  <si>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</si>
  <si>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</si>
  <si>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</si>
  <si>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</si>
  <si>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</si>
  <si>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</si>
  <si>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</si>
  <si>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</si>
  <si>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</si>
  <si>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</si>
  <si>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</si>
  <si>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</si>
  <si>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</si>
  <si>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</si>
  <si>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</si>
  <si>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</si>
  <si>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</si>
  <si>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</si>
  <si>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</si>
  <si>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</si>
  <si>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</si>
  <si>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</si>
  <si>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</si>
  <si>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</si>
  <si>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</si>
  <si>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</si>
  <si>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</si>
  <si>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</si>
  <si>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</si>
  <si>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</si>
  <si>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</si>
  <si>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</si>
  <si>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</si>
  <si>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</si>
  <si>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</si>
  <si>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</si>
  <si>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</si>
  <si>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</si>
  <si>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</si>
  <si>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</si>
  <si>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</si>
  <si>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</si>
  <si>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</si>
  <si>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</si>
  <si>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</si>
  <si>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</si>
  <si>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</si>
  <si>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</si>
  <si>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</si>
  <si>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</si>
  <si>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</si>
  <si>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</si>
  <si>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</si>
  <si>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</si>
  <si>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</si>
  <si>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</si>
  <si>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</si>
  <si>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</si>
  <si>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</si>
  <si>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</si>
  <si>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</si>
  <si>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</si>
  <si>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</si>
  <si>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</si>
  <si>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</si>
  <si>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</si>
  <si>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</si>
  <si>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</si>
  <si>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</si>
  <si>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</si>
  <si>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</si>
  <si>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</si>
  <si>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</si>
  <si>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</si>
  <si>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</si>
  <si>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</si>
  <si>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</si>
  <si>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</si>
  <si>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</si>
  <si>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</si>
  <si>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</si>
  <si>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</si>
  <si>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</si>
  <si>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</si>
  <si>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</si>
  <si>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</si>
  <si>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</si>
  <si>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</si>
  <si>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</si>
  <si>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</si>
  <si>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</si>
  <si>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</si>
  <si>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</si>
  <si>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</si>
  <si>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</si>
  <si>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</si>
  <si>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</si>
  <si>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</si>
  <si>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</si>
  <si>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</si>
  <si>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</si>
  <si>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</si>
  <si>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</si>
  <si>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</si>
  <si>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</si>
  <si>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</si>
  <si>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</si>
  <si>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</si>
  <si>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</si>
  <si>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</si>
  <si>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</si>
  <si>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</si>
  <si>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</si>
  <si>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</si>
  <si>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</si>
  <si>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</si>
  <si>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</si>
  <si>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</si>
  <si>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</si>
  <si>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</si>
  <si>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</si>
  <si>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</si>
  <si>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</si>
  <si>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</si>
  <si>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</si>
  <si>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</si>
  <si>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</si>
  <si>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</si>
  <si>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</si>
  <si>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</si>
  <si>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</si>
  <si>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</si>
  <si>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</si>
  <si>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</si>
  <si>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</si>
  <si>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</si>
  <si>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</si>
  <si>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</si>
  <si>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</si>
  <si>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</si>
  <si>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</si>
  <si>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</si>
  <si>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</si>
  <si>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</si>
  <si>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</si>
  <si>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</si>
  <si>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</si>
  <si>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</si>
  <si>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</si>
  <si>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</si>
  <si>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</si>
  <si>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</si>
  <si>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</si>
  <si>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</si>
  <si>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</si>
  <si>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</si>
  <si>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</si>
  <si>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</si>
  <si>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</si>
  <si>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</si>
  <si>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</si>
  <si>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</si>
  <si>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</si>
  <si>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</si>
  <si>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</si>
  <si>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</si>
  <si>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</si>
  <si>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</si>
  <si>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</si>
  <si>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</si>
  <si>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</si>
  <si>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</si>
  <si>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</si>
  <si>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</si>
  <si>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</si>
  <si>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</si>
  <si>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</si>
  <si>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</si>
  <si>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</si>
  <si>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</si>
  <si>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</si>
  <si>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</si>
  <si>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</si>
  <si>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</si>
  <si>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</si>
  <si>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</si>
  <si>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</si>
  <si>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</si>
  <si>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</si>
  <si>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</si>
  <si>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</si>
  <si>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</si>
  <si>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</si>
  <si>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</si>
  <si>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</si>
  <si>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</si>
  <si>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</si>
  <si>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</si>
  <si>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</si>
  <si>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</si>
  <si>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</si>
  <si>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</si>
  <si>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</si>
  <si>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</si>
  <si>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</si>
  <si>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</si>
  <si>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</si>
  <si>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</si>
  <si>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</si>
  <si>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</si>
  <si>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</si>
  <si>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</si>
  <si>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</si>
  <si>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</si>
  <si>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</si>
  <si>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</si>
  <si>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</si>
  <si>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</si>
  <si>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</si>
  <si>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</si>
  <si>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</si>
  <si>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</si>
  <si>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</si>
  <si>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</si>
  <si>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</si>
  <si>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</si>
  <si>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</si>
  <si>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</si>
  <si>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</si>
  <si>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</si>
  <si>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</si>
  <si>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</si>
  <si>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</si>
  <si>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</si>
  <si>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</si>
  <si>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</si>
  <si>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</si>
  <si>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</si>
  <si>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</si>
  <si>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</si>
  <si>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</si>
  <si>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</si>
  <si>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</si>
  <si>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</si>
  <si>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</si>
  <si>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</si>
  <si>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</si>
  <si>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</si>
  <si>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</si>
  <si>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</si>
  <si>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</si>
  <si>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</si>
  <si>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</si>
  <si>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</si>
  <si>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</si>
  <si>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</si>
  <si>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</si>
  <si>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</si>
  <si>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</si>
  <si>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</si>
  <si>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</si>
  <si>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</si>
  <si>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</si>
  <si>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</si>
  <si>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</si>
  <si>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</si>
  <si>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</si>
  <si>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</si>
  <si>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</si>
  <si>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</si>
  <si>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</si>
  <si>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</si>
  <si>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</si>
  <si>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</si>
  <si>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</si>
  <si>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</si>
  <si>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</si>
  <si>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</si>
  <si>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</si>
  <si>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</si>
  <si>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</si>
  <si>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</si>
  <si>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</si>
  <si>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</si>
  <si>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</si>
  <si>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</si>
  <si>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</si>
  <si>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</si>
  <si>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</si>
  <si>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</si>
  <si>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</si>
  <si>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</si>
  <si>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</si>
  <si>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</si>
  <si>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</si>
  <si>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</si>
  <si>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</si>
  <si>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</si>
  <si>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</si>
  <si>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</si>
  <si>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</si>
  <si>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</si>
  <si>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</si>
  <si>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</si>
  <si>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</si>
  <si>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</si>
  <si>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</si>
  <si>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</si>
  <si>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</si>
  <si>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</si>
  <si>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</si>
  <si>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</si>
  <si>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</si>
  <si>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</si>
  <si>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</si>
  <si>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</si>
  <si>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</si>
  <si>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</si>
  <si>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</si>
  <si>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</si>
  <si>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</si>
  <si>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</si>
  <si>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</si>
  <si>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</si>
  <si>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</si>
  <si>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</si>
  <si>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</si>
  <si>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</si>
  <si>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</si>
  <si>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</si>
  <si>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</si>
  <si>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</si>
  <si>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</si>
  <si>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</si>
  <si>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</si>
  <si>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</si>
  <si>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</si>
  <si>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</si>
  <si>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</si>
  <si>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</si>
  <si>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</si>
  <si>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</si>
  <si>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</si>
  <si>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</si>
  <si>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</si>
  <si>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</si>
  <si>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</si>
  <si>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</si>
  <si>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</si>
  <si>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</si>
  <si>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</si>
  <si>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</si>
  <si>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</si>
  <si>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</si>
  <si>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</si>
  <si>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</si>
  <si>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</si>
  <si>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</si>
  <si>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</si>
  <si>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</si>
  <si>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</si>
  <si>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</si>
  <si>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</si>
  <si>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</si>
  <si>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</si>
  <si>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</si>
  <si>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</si>
  <si>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</si>
  <si>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</si>
  <si>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</si>
  <si>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</si>
  <si>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</si>
  <si>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</si>
  <si>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</si>
  <si>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</si>
  <si>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</si>
  <si>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</si>
  <si>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</si>
  <si>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</si>
  <si>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</si>
  <si>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</si>
  <si>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</si>
  <si>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</si>
  <si>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</si>
  <si>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</si>
  <si>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</si>
  <si>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</si>
  <si>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</si>
  <si>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</si>
  <si>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</si>
  <si>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</si>
  <si>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</si>
  <si>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</si>
  <si>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</si>
  <si>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</si>
  <si>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</si>
  <si>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</si>
  <si>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</si>
  <si>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</si>
  <si>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</si>
  <si>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</si>
  <si>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</si>
  <si>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</si>
  <si>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</si>
  <si>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</si>
  <si>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</si>
  <si>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</si>
  <si>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</si>
  <si>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</si>
  <si>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</si>
  <si>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</si>
  <si>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</si>
  <si>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</si>
  <si>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</si>
  <si>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</si>
  <si>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</si>
  <si>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</si>
  <si>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</si>
  <si>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</si>
  <si>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</si>
  <si>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</si>
  <si>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</si>
  <si>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</si>
  <si>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</si>
  <si>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</si>
  <si>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</si>
  <si>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</si>
  <si>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</si>
  <si>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</si>
  <si>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</si>
  <si>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</si>
  <si>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</si>
  <si>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</si>
  <si>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</si>
  <si>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</si>
  <si>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</si>
  <si>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</si>
  <si>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</si>
  <si>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</si>
  <si>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</si>
  <si>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</si>
  <si>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</si>
  <si>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</si>
  <si>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</si>
  <si>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</si>
  <si>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</si>
  <si>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</si>
  <si>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</si>
  <si>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</si>
  <si>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</si>
  <si>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</si>
  <si>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</si>
  <si>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</si>
  <si>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</si>
  <si>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</si>
  <si>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</si>
  <si>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</si>
  <si>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</si>
  <si>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</si>
  <si>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</si>
  <si>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</si>
  <si>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</si>
  <si>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</si>
  <si>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</si>
  <si>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</si>
  <si>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</si>
  <si>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</si>
  <si>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</si>
  <si>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</si>
  <si>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</si>
  <si>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</si>
  <si>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</si>
  <si>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</si>
  <si>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</si>
  <si>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</si>
  <si>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</si>
  <si>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</si>
  <si>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</si>
  <si>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</si>
  <si>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</si>
  <si>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</si>
  <si>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</si>
  <si>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</si>
  <si>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</si>
  <si>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</si>
  <si>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</si>
  <si>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</si>
  <si>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</si>
  <si>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</si>
  <si>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</si>
  <si>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</si>
  <si>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</si>
  <si>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</si>
  <si>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</si>
  <si>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</si>
  <si>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</si>
  <si>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</si>
  <si>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</si>
  <si>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</si>
  <si>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</si>
  <si>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</si>
  <si>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</si>
  <si>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</si>
  <si>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</si>
  <si>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</si>
  <si>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</si>
  <si>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</si>
  <si>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</si>
  <si>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</si>
  <si>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</si>
  <si>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</si>
  <si>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</si>
  <si>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</si>
  <si>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</si>
  <si>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</si>
  <si>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</si>
  <si>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</si>
  <si>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</si>
  <si>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</si>
  <si>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</si>
  <si>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</si>
  <si>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</si>
  <si>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</si>
  <si>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</si>
  <si>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</si>
  <si>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</si>
  <si>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</si>
  <si>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</si>
  <si>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</si>
  <si>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</si>
  <si>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</si>
  <si>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</si>
  <si>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</si>
  <si>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</si>
  <si>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</si>
  <si>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</si>
  <si>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</si>
  <si>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</si>
  <si>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</si>
  <si>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</si>
  <si>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</si>
  <si>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</si>
  <si>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</si>
  <si>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</si>
  <si>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</si>
  <si>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</si>
  <si>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</si>
  <si>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</si>
  <si>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</si>
  <si>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</si>
  <si>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</si>
  <si>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</si>
  <si>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</si>
  <si>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</si>
  <si>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</si>
  <si>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</si>
  <si>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</si>
  <si>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</si>
  <si>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</si>
  <si>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</si>
  <si>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</si>
  <si>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</si>
  <si>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</si>
  <si>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</si>
  <si>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</si>
  <si>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</si>
  <si>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</si>
  <si>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</si>
  <si>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</si>
  <si>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</si>
  <si>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</si>
  <si>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</si>
  <si>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</si>
  <si>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</si>
  <si>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</si>
  <si>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</si>
  <si>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</si>
  <si>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</si>
  <si>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</si>
  <si>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</si>
  <si>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</si>
  <si>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</si>
  <si>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</si>
  <si>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</si>
  <si>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</si>
  <si>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</si>
  <si>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</si>
  <si>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</si>
  <si>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</si>
  <si>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</si>
  <si>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</si>
  <si>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</si>
  <si>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</si>
  <si>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</si>
  <si>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</si>
  <si>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</si>
  <si>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</si>
  <si>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</si>
  <si>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</si>
  <si>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</si>
  <si>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</si>
  <si>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</si>
  <si>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</si>
  <si>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</si>
  <si>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</si>
  <si>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</si>
  <si>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</si>
  <si>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</si>
  <si>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</si>
  <si>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</si>
  <si>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</si>
  <si>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</si>
  <si>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</si>
  <si>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</si>
  <si>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</si>
  <si>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</si>
  <si>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</si>
  <si>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</si>
  <si>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</si>
  <si>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</si>
  <si>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</si>
  <si>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</si>
  <si>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</si>
  <si>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</si>
  <si>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</si>
  <si>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</si>
  <si>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</si>
  <si>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</si>
  <si>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</si>
  <si>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</si>
  <si>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</si>
  <si>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</si>
  <si>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</si>
  <si>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</si>
  <si>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</si>
  <si>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</si>
  <si>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</si>
  <si>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</si>
  <si>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</si>
  <si>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</si>
  <si>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</si>
  <si>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</si>
  <si>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</si>
  <si>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</si>
  <si>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</si>
  <si>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</si>
  <si>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</si>
  <si>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</si>
  <si>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</si>
  <si>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</si>
  <si>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</si>
  <si>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</si>
  <si>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</si>
  <si>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</si>
  <si>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</si>
  <si>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</si>
  <si>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</si>
  <si>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</si>
  <si>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</si>
  <si>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</si>
  <si>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</si>
  <si>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</si>
  <si>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</si>
  <si>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</si>
  <si>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</si>
  <si>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</si>
  <si>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</si>
  <si>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</si>
  <si>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</si>
  <si>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</si>
  <si>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</si>
  <si>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</si>
  <si>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</si>
  <si>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</si>
  <si>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</si>
  <si>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</si>
  <si>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</si>
  <si>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</si>
  <si>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</si>
  <si>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</si>
  <si>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</si>
  <si>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</si>
  <si>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</si>
  <si>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</si>
  <si>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</si>
  <si>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</si>
  <si>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</si>
  <si>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</si>
  <si>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</si>
  <si>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</si>
  <si>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</si>
  <si>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</si>
  <si>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</si>
  <si>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</si>
  <si>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</si>
  <si>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</si>
  <si>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</si>
  <si>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</si>
  <si>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</si>
  <si>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</si>
  <si>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</si>
  <si>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</si>
  <si>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</si>
  <si>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</si>
  <si>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</si>
  <si>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</si>
  <si>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</si>
  <si>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</si>
  <si>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</si>
  <si>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</si>
  <si>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</si>
  <si>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</si>
  <si>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</si>
  <si>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</si>
  <si>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</si>
  <si>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</si>
  <si>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</si>
  <si>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</si>
  <si>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</si>
  <si>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</si>
  <si>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</si>
  <si>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</si>
  <si>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</si>
  <si>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</si>
  <si>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</si>
  <si>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</si>
  <si>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</si>
  <si>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</si>
  <si>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</si>
  <si>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</si>
  <si>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</si>
  <si>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</si>
  <si>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</si>
  <si>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</si>
  <si>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</si>
  <si>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</si>
  <si>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</si>
  <si>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</si>
  <si>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</si>
  <si>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</si>
  <si>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</si>
  <si>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</si>
  <si>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</si>
  <si>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</si>
  <si>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</si>
  <si>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</si>
  <si>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</si>
  <si>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</si>
  <si>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</si>
  <si>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</si>
  <si>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</si>
  <si>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</si>
  <si>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</si>
  <si>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</si>
  <si>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</si>
  <si>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</si>
  <si>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</si>
  <si>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</si>
  <si>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</si>
  <si>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</si>
  <si>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</si>
  <si>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</si>
  <si>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</si>
  <si>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</si>
  <si>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</si>
  <si>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</si>
  <si>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</si>
  <si>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</si>
  <si>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</si>
  <si>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</si>
  <si>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</si>
  <si>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</si>
  <si>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</si>
  <si>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</si>
  <si>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</si>
  <si>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</si>
  <si>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</si>
  <si>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</si>
  <si>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</si>
  <si>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</si>
  <si>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</si>
  <si>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</si>
  <si>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</si>
  <si>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</si>
  <si>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</si>
  <si>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</si>
  <si>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</si>
  <si>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</si>
  <si>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</si>
  <si>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</si>
  <si>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</si>
  <si>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</si>
  <si>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</si>
  <si>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</si>
  <si>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</si>
  <si>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</si>
  <si>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</si>
  <si>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</si>
  <si>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</si>
  <si>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</si>
  <si>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</si>
  <si>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</si>
  <si>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</si>
  <si>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</si>
  <si>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</si>
  <si>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</si>
  <si>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</si>
  <si>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</si>
  <si>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</si>
  <si>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</si>
  <si>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</si>
  <si>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</si>
  <si>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</si>
  <si>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</si>
  <si>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</si>
  <si>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</si>
  <si>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</si>
  <si>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</si>
  <si>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</si>
  <si>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</si>
  <si>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</si>
  <si>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</si>
  <si>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</si>
  <si>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</si>
  <si>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</si>
  <si>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</si>
  <si>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</si>
  <si>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</si>
  <si>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</si>
  <si>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</si>
  <si>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</si>
  <si>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</si>
  <si>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</si>
  <si>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</si>
  <si>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</si>
  <si>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</si>
  <si>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</si>
  <si>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</si>
  <si>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</si>
  <si>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</si>
  <si>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</si>
  <si>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</si>
  <si>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</si>
  <si>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</si>
  <si>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</si>
  <si>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</si>
  <si>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</si>
  <si>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</si>
  <si>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</si>
  <si>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</si>
  <si>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</si>
  <si>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</si>
  <si>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</si>
  <si>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</si>
  <si>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</si>
  <si>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</si>
  <si>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</si>
  <si>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</si>
  <si>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</si>
  <si>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</si>
  <si>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</si>
  <si>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</si>
  <si>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</si>
  <si>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</si>
  <si>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</si>
  <si>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</si>
  <si>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</si>
  <si>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</si>
  <si>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</si>
  <si>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</si>
  <si>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</si>
  <si>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</si>
  <si>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</si>
  <si>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</si>
  <si>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</si>
  <si>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</si>
  <si>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</si>
  <si>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</si>
  <si>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</si>
  <si>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</si>
  <si>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</si>
  <si>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</si>
  <si>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</si>
  <si>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</si>
  <si>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</si>
  <si>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</si>
  <si>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</si>
  <si>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</si>
  <si>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</si>
  <si>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</si>
  <si>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</si>
  <si>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</si>
  <si>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</si>
  <si>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</si>
  <si>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</si>
  <si>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</si>
  <si>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</si>
  <si>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</si>
  <si>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</si>
  <si>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</si>
  <si>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</si>
  <si>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</si>
  <si>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</si>
  <si>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</si>
  <si>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</si>
  <si>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</si>
  <si>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</si>
  <si>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</si>
  <si>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</si>
  <si>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</si>
  <si>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</si>
  <si>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</si>
  <si>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</si>
  <si>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</si>
  <si>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</si>
  <si>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</si>
  <si>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</si>
  <si>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</si>
  <si>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</si>
  <si>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</si>
  <si>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</si>
  <si>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</si>
  <si>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</si>
  <si>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</si>
  <si>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</si>
  <si>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</si>
  <si>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</si>
  <si>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</si>
  <si>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</si>
  <si>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</si>
  <si>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</si>
  <si>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</si>
  <si>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</si>
  <si>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</si>
  <si>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</si>
  <si>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</si>
  <si>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</si>
  <si>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</si>
  <si>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</si>
  <si>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</si>
  <si>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</si>
  <si>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</si>
  <si>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</si>
  <si>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</si>
  <si>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</si>
  <si>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</si>
  <si>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</si>
  <si>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</si>
  <si>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</si>
  <si>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</si>
  <si>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</si>
  <si>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</si>
  <si>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</si>
  <si>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</si>
  <si>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</si>
  <si>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</si>
  <si>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</si>
  <si>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</si>
  <si>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</si>
  <si>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</si>
  <si>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</si>
  <si>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</si>
  <si>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</si>
  <si>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</si>
  <si>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</si>
  <si>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</si>
  <si>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</si>
  <si>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</si>
  <si>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</si>
  <si>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</si>
  <si>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</si>
  <si>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</si>
  <si>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</si>
  <si>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</si>
  <si>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</si>
  <si>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</si>
  <si>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</si>
  <si>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</si>
  <si>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</si>
  <si>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</si>
  <si>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</si>
  <si>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</si>
  <si>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</si>
  <si>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</si>
  <si>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</si>
  <si>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</si>
  <si>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</si>
  <si>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</si>
  <si>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</si>
  <si>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</si>
  <si>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</si>
  <si>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</si>
  <si>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</si>
  <si>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</si>
  <si>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</si>
  <si>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</si>
  <si>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</si>
  <si>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</si>
  <si>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</si>
  <si>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</si>
  <si>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</si>
  <si>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</si>
  <si>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</si>
  <si>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</si>
  <si>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</si>
  <si>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</si>
  <si>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</si>
  <si>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</si>
  <si>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</si>
  <si>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</si>
  <si>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</si>
  <si>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</si>
  <si>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</si>
  <si>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</si>
  <si>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</si>
  <si>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</si>
  <si>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</si>
  <si>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</si>
  <si>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</si>
  <si>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</si>
  <si>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</si>
  <si>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</si>
  <si>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</si>
  <si>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</si>
  <si>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</si>
  <si>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</si>
  <si>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</si>
  <si>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</si>
  <si>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</si>
  <si>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</si>
  <si>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</si>
  <si>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</si>
  <si>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</si>
  <si>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</si>
  <si>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</si>
  <si>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</si>
  <si>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</si>
  <si>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</si>
  <si>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</si>
  <si>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</si>
  <si>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</si>
  <si>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</si>
  <si>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</si>
  <si>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</si>
  <si>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</si>
  <si>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</si>
  <si>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</si>
  <si>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</si>
  <si>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</si>
  <si>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</si>
  <si>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</si>
  <si>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</si>
  <si>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</si>
  <si>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</si>
  <si>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</si>
  <si>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</si>
  <si>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</si>
  <si>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</si>
  <si>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</si>
  <si>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</si>
  <si>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</si>
  <si>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</si>
  <si>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</si>
  <si>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</si>
  <si>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</si>
  <si>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</si>
  <si>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</si>
  <si>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</si>
  <si>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</si>
  <si>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</si>
  <si>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</si>
  <si>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</si>
  <si>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</si>
  <si>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</si>
  <si>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</si>
  <si>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</si>
  <si>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</si>
  <si>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</si>
  <si>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</si>
  <si>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</si>
  <si>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</si>
  <si>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</si>
  <si>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</si>
  <si>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</si>
  <si>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</si>
  <si>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</si>
  <si>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</si>
  <si>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</si>
  <si>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</si>
  <si>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</si>
  <si>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</si>
  <si>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</si>
  <si>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</si>
  <si>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</si>
  <si>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</si>
  <si>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</si>
  <si>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</si>
  <si>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</si>
  <si>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</si>
  <si>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</si>
  <si>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</si>
  <si>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</si>
  <si>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</si>
  <si>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</si>
  <si>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</si>
  <si>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</si>
  <si>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</si>
  <si>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</si>
  <si>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</si>
  <si>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</si>
  <si>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</si>
  <si>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</si>
  <si>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</si>
  <si>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</si>
  <si>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</si>
  <si>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</si>
  <si>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</si>
  <si>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</si>
  <si>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</si>
  <si>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</si>
  <si>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</si>
  <si>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</si>
  <si>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</si>
  <si>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</si>
  <si>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</si>
  <si>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</si>
  <si>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</si>
  <si>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</si>
  <si>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</si>
  <si>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</si>
  <si>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</si>
  <si>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</si>
  <si>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</si>
  <si>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</si>
  <si>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</si>
  <si>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</si>
  <si>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</si>
  <si>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</si>
  <si>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</si>
  <si>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</si>
  <si>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</si>
  <si>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</si>
  <si>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</si>
  <si>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</si>
  <si>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</si>
  <si>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</si>
  <si>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</si>
  <si>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</si>
  <si>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</si>
  <si>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</si>
  <si>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</si>
  <si>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</si>
  <si>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</si>
  <si>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</si>
  <si>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</si>
  <si>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</si>
  <si>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</si>
  <si>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</si>
  <si>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</si>
  <si>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</si>
  <si>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</si>
  <si>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</si>
  <si>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</si>
  <si>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</si>
  <si>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</si>
  <si>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</si>
  <si>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</si>
  <si>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</si>
  <si>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</si>
  <si>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</si>
  <si>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</si>
  <si>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</si>
  <si>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</si>
  <si>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</si>
  <si>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</si>
  <si>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</si>
  <si>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</si>
  <si>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</si>
  <si>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</si>
  <si>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</si>
  <si>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</si>
  <si>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</si>
  <si>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</si>
  <si>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</si>
  <si>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</si>
  <si>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</si>
  <si>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</si>
  <si>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</si>
  <si>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</si>
  <si>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</si>
  <si>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</si>
  <si>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</si>
  <si>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</si>
  <si>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</si>
  <si>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</si>
  <si>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</si>
  <si>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</si>
  <si>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</si>
  <si>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</si>
  <si>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</si>
  <si>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</si>
  <si>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</si>
  <si>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</si>
  <si>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</si>
  <si>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</si>
  <si>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</si>
  <si>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</si>
  <si>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</si>
  <si>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</si>
  <si>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</si>
  <si>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</si>
  <si>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</si>
  <si>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</si>
  <si>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</si>
  <si>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</si>
  <si>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</si>
  <si>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</si>
  <si>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</si>
  <si>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</si>
  <si>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</si>
  <si>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</si>
  <si>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</si>
  <si>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</si>
  <si>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</si>
  <si>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</si>
  <si>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</si>
  <si>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</si>
  <si>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</si>
  <si>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</si>
  <si>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</si>
  <si>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</si>
  <si>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</si>
  <si>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</si>
  <si>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</si>
  <si>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</si>
  <si>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</si>
  <si>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</si>
  <si>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</si>
  <si>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</si>
  <si>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</si>
  <si>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</si>
  <si>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</si>
  <si>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</si>
  <si>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</si>
  <si>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</si>
  <si>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</si>
  <si>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</si>
  <si>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</si>
  <si>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</si>
  <si>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</si>
  <si>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</si>
  <si>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</si>
  <si>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</si>
  <si>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</si>
  <si>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</si>
  <si>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</si>
  <si>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</si>
  <si>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</si>
  <si>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</si>
  <si>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</si>
  <si>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</si>
  <si>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</si>
  <si>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</si>
  <si>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</si>
  <si>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</si>
  <si>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</si>
  <si>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</si>
  <si>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</si>
  <si>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</si>
  <si>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</si>
  <si>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</si>
  <si>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</si>
  <si>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</si>
  <si>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</si>
  <si>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</si>
  <si>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</si>
  <si>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</si>
  <si>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</si>
  <si>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</si>
  <si>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</si>
  <si>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</si>
  <si>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</si>
  <si>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</si>
  <si>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</si>
  <si>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</si>
  <si>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</si>
  <si>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</si>
  <si>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</si>
  <si>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</si>
  <si>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</si>
  <si>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</si>
  <si>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</si>
  <si>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</si>
  <si>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</si>
  <si>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</si>
  <si>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</si>
  <si>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</si>
  <si>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</si>
  <si>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</si>
  <si>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</si>
  <si>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</si>
  <si>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</si>
  <si>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</si>
  <si>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</si>
  <si>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</si>
  <si>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</si>
  <si>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</si>
  <si>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</si>
  <si>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</si>
  <si>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</si>
  <si>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</si>
  <si>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</si>
  <si>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</si>
  <si>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</si>
  <si>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</si>
  <si>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</si>
  <si>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</si>
  <si>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</si>
  <si>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</si>
  <si>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</si>
  <si>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</si>
  <si>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</si>
  <si>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</si>
  <si>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</si>
  <si>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</si>
  <si>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</si>
  <si>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</si>
  <si>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</si>
  <si>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</si>
  <si>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</si>
  <si>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</si>
  <si>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</si>
  <si>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</si>
  <si>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</si>
  <si>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</si>
  <si>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</si>
  <si>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</si>
  <si>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</si>
  <si>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</si>
  <si>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</si>
  <si>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</si>
  <si>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</si>
  <si>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</si>
  <si>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</si>
  <si>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</si>
  <si>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</si>
  <si>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</si>
  <si>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</si>
  <si>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</si>
  <si>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</si>
  <si>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</si>
  <si>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</si>
  <si>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</si>
  <si>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</si>
  <si>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</si>
  <si>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</si>
  <si>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</si>
  <si>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</si>
  <si>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</si>
  <si>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</si>
  <si>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</si>
  <si>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</si>
  <si>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</si>
  <si>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</si>
  <si>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</si>
  <si>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</si>
  <si>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</si>
  <si>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</si>
  <si>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</si>
  <si>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</si>
  <si>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</si>
  <si>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</si>
  <si>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</si>
  <si>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</si>
  <si>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</si>
  <si>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</si>
  <si>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</si>
  <si>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</si>
  <si>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</si>
  <si>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</si>
  <si>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</si>
  <si>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</si>
  <si>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</si>
  <si>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</si>
  <si>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</si>
  <si>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</si>
  <si>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</si>
  <si>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</si>
  <si>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</si>
  <si>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</si>
  <si>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</si>
  <si>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</si>
  <si>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</si>
  <si>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</si>
  <si>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</si>
  <si>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</si>
  <si>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</si>
  <si>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</si>
  <si>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</si>
  <si>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</si>
  <si>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</si>
  <si>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</si>
  <si>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</si>
  <si>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</si>
  <si>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</si>
  <si>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</si>
  <si>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</si>
  <si>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</si>
  <si>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</si>
  <si>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</si>
  <si>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</si>
  <si>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</si>
  <si>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</si>
  <si>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</si>
  <si>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</si>
  <si>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</si>
  <si>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</si>
  <si>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</si>
  <si>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</si>
  <si>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</si>
  <si>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</si>
  <si>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</si>
  <si>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</si>
  <si>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</si>
  <si>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</si>
  <si>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</si>
  <si>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</si>
  <si>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</si>
  <si>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</si>
  <si>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</si>
  <si>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</si>
  <si>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</si>
  <si>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</si>
  <si>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</si>
  <si>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</si>
  <si>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</si>
  <si>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</si>
  <si>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</si>
  <si>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</si>
  <si>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</si>
  <si>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</si>
  <si>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</si>
  <si>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</si>
  <si>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</si>
  <si>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</si>
  <si>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</si>
  <si>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</si>
  <si>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</si>
  <si>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</si>
  <si>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</si>
  <si>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</si>
  <si>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</si>
  <si>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</si>
  <si>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</si>
  <si>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</si>
  <si>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</si>
  <si>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</si>
  <si>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</si>
  <si>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</si>
  <si>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</si>
  <si>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</si>
  <si>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</si>
  <si>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</si>
  <si>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</si>
  <si>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</si>
  <si>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</si>
  <si>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</si>
  <si>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</si>
  <si>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</si>
  <si>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</si>
  <si>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</si>
  <si>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</si>
  <si>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</si>
  <si>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</si>
  <si>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</si>
  <si>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</si>
  <si>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</si>
  <si>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</si>
  <si>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</si>
  <si>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</si>
  <si>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</si>
  <si>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</si>
  <si>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</si>
  <si>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</si>
  <si>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</si>
  <si>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</si>
  <si>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</si>
  <si>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</si>
  <si>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</si>
  <si>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</si>
  <si>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</si>
  <si>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</si>
  <si>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</si>
  <si>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</si>
  <si>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</si>
  <si>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</si>
  <si>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</si>
  <si>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</si>
  <si>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</si>
  <si>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</si>
  <si>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</si>
  <si>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</si>
  <si>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</si>
  <si>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</si>
  <si>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</si>
  <si>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</si>
  <si>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</si>
  <si>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</si>
  <si>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</si>
  <si>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</si>
  <si>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</si>
  <si>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</si>
  <si>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</si>
  <si>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</si>
  <si>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</si>
  <si>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</si>
  <si>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</si>
  <si>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</si>
  <si>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</si>
  <si>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</si>
  <si>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</si>
  <si>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</si>
  <si>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</si>
  <si>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</si>
  <si>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</si>
  <si>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</si>
  <si>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</si>
  <si>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</si>
  <si>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</si>
  <si>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</si>
  <si>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</si>
  <si>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</si>
  <si>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</si>
  <si>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</si>
  <si>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</si>
  <si>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</si>
  <si>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</si>
  <si>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</si>
  <si>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</si>
  <si>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</si>
  <si>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</si>
  <si>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</si>
  <si>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</si>
  <si>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</si>
  <si>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</si>
  <si>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</si>
  <si>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</si>
  <si>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</si>
  <si>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</si>
  <si>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</si>
  <si>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</si>
  <si>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</si>
  <si>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</si>
  <si>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</si>
  <si>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</si>
  <si>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</si>
  <si>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</si>
  <si>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</si>
  <si>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</si>
  <si>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</si>
  <si>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</si>
  <si>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</si>
  <si>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</si>
  <si>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</si>
  <si>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</si>
  <si>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</si>
  <si>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</si>
  <si>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</si>
  <si>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</si>
  <si>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</si>
  <si>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</si>
  <si>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</si>
  <si>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</si>
  <si>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</si>
  <si>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</si>
  <si>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</si>
  <si>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</si>
  <si>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</si>
  <si>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</si>
  <si>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</si>
  <si>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</si>
  <si>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</si>
  <si>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</si>
  <si>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</si>
  <si>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</si>
  <si>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</si>
  <si>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</si>
  <si>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</si>
  <si>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</si>
  <si>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</si>
  <si>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</si>
  <si>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</si>
  <si>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</si>
  <si>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</si>
  <si>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</si>
  <si>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</si>
  <si>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</si>
  <si>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</si>
  <si>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</si>
  <si>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</si>
  <si>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</si>
  <si>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</si>
  <si>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</si>
  <si>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</si>
  <si>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</si>
  <si>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</si>
  <si>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</si>
  <si>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</si>
  <si>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</si>
  <si>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</si>
  <si>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</si>
  <si>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</si>
  <si>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</si>
  <si>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</si>
  <si>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</si>
  <si>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</si>
  <si>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</si>
  <si>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</si>
  <si>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</si>
  <si>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</si>
  <si>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</si>
  <si>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</si>
  <si>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</si>
  <si>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</si>
  <si>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</si>
  <si>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</si>
  <si>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</si>
  <si>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</si>
  <si>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</si>
  <si>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</si>
  <si>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</si>
  <si>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</si>
  <si>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</si>
  <si>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</si>
  <si>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</si>
  <si>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</si>
  <si>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</si>
  <si>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</si>
  <si>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</si>
  <si>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</si>
  <si>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</si>
  <si>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</si>
  <si>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</si>
  <si>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</si>
  <si>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</si>
  <si>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</si>
  <si>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</si>
  <si>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</si>
  <si>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</si>
  <si>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</si>
  <si>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</si>
  <si>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</si>
  <si>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</si>
  <si>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</si>
  <si>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</si>
  <si>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</si>
  <si>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</si>
  <si>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</si>
  <si>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</si>
  <si>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</si>
  <si>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</si>
  <si>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</si>
  <si>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</si>
  <si>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</si>
  <si>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</si>
  <si>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</si>
  <si>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</si>
  <si>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</si>
  <si>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</si>
  <si>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</si>
  <si>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</si>
  <si>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</si>
  <si>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</si>
  <si>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</si>
  <si>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</si>
  <si>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</si>
  <si>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</si>
  <si>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</si>
  <si>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</si>
  <si>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</si>
  <si>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</si>
  <si>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</si>
  <si>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</si>
  <si>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</si>
  <si>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</si>
  <si>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</si>
  <si>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</si>
  <si>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</si>
  <si>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</si>
  <si>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</si>
  <si>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</si>
  <si>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</si>
  <si>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</si>
  <si>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</si>
  <si>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</si>
  <si>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</si>
  <si>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</si>
  <si>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</si>
  <si>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</si>
  <si>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</si>
  <si>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</si>
  <si>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</si>
  <si>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</si>
  <si>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</si>
  <si>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</si>
  <si>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</si>
  <si>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</si>
  <si>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</si>
  <si>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</si>
  <si>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</si>
  <si>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</si>
  <si>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</si>
  <si>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</si>
  <si>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</si>
  <si>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</si>
  <si>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</si>
  <si>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</si>
  <si>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</si>
  <si>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</si>
  <si>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</si>
  <si>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</si>
  <si>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</si>
  <si>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</si>
  <si>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</si>
  <si>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</si>
  <si>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</si>
  <si>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</si>
  <si>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</si>
  <si>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</si>
  <si>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</si>
  <si>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</si>
  <si>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</si>
  <si>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</si>
  <si>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</si>
  <si>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</si>
  <si>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</si>
  <si>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</si>
  <si>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</si>
  <si>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</si>
  <si>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</si>
  <si>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</si>
  <si>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</si>
  <si>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</si>
  <si>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</si>
  <si>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</si>
  <si>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</si>
  <si>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</si>
  <si>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</si>
  <si>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</si>
  <si>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</si>
  <si>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</si>
  <si>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</si>
  <si>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</si>
  <si>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</si>
  <si>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</si>
  <si>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</si>
  <si>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</si>
  <si>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</si>
  <si>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</si>
  <si>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</si>
  <si>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</si>
  <si>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</si>
  <si>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</si>
  <si>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</si>
  <si>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</si>
  <si>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</si>
  <si>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</si>
  <si>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</si>
  <si>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</si>
  <si>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</si>
  <si>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</si>
  <si>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</si>
  <si>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</si>
  <si>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</si>
  <si>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</si>
  <si>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</si>
  <si>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</si>
  <si>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</si>
  <si>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</si>
  <si>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</si>
  <si>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</si>
  <si>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</si>
  <si>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</si>
  <si>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</si>
  <si>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</si>
  <si>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</si>
  <si>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</si>
  <si>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</si>
  <si>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</si>
  <si>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</si>
  <si>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</si>
  <si>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</si>
  <si>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</si>
  <si>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</si>
  <si>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</si>
  <si>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</si>
  <si>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</si>
  <si>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</si>
  <si>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</si>
  <si>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</si>
  <si>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</si>
  <si>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</si>
  <si>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</si>
  <si>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</si>
  <si>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</si>
  <si>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</si>
  <si>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</si>
  <si>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</si>
  <si>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</si>
  <si>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</si>
  <si>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</si>
  <si>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</si>
  <si>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</si>
  <si>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</si>
  <si>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</si>
  <si>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</si>
  <si>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</si>
  <si>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</si>
  <si>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</si>
  <si>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</si>
  <si>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</si>
  <si>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</si>
  <si>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</si>
  <si>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</si>
  <si>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</si>
  <si>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</si>
  <si>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</si>
  <si>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</si>
  <si>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</si>
  <si>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</si>
  <si>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</si>
  <si>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</si>
  <si>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</si>
  <si>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</si>
  <si>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</si>
  <si>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</si>
  <si>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</si>
  <si>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</si>
  <si>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</si>
  <si>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</si>
  <si>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</si>
  <si>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</si>
  <si>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</si>
  <si>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</si>
  <si>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</si>
  <si>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</si>
  <si>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</si>
  <si>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</si>
  <si>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</si>
  <si>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</si>
  <si>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</si>
  <si>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</si>
  <si>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</si>
  <si>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</si>
  <si>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</si>
  <si>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</si>
  <si>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</si>
  <si>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</si>
  <si>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</si>
  <si>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</si>
  <si>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</si>
  <si>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</si>
  <si>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</si>
  <si>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</si>
  <si>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</si>
  <si>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</si>
  <si>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</si>
  <si>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</si>
  <si>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</si>
  <si>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</si>
  <si>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</si>
  <si>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</si>
  <si>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</si>
  <si>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</si>
  <si>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</si>
  <si>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</si>
  <si>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</si>
  <si>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</si>
  <si>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</si>
  <si>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</si>
  <si>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</si>
  <si>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</si>
  <si>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</si>
  <si>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</si>
  <si>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</si>
  <si>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</si>
  <si>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</si>
  <si>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</si>
  <si>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</si>
  <si>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</si>
  <si>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</si>
  <si>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</si>
  <si>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</si>
  <si>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</si>
  <si>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</si>
  <si>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</si>
  <si>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</si>
  <si>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</si>
  <si>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</si>
  <si>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</si>
  <si>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</si>
  <si>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</si>
  <si>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</si>
  <si>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</si>
  <si>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</si>
  <si>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</si>
  <si>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</si>
  <si>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</si>
  <si>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</si>
  <si>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</si>
  <si>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</si>
  <si>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</si>
  <si>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</si>
  <si>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</si>
  <si>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</si>
  <si>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</si>
  <si>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</si>
  <si>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</si>
  <si>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</si>
  <si>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</si>
  <si>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</si>
  <si>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</si>
  <si>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</si>
  <si>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</si>
  <si>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</si>
  <si>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</si>
  <si>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</si>
  <si>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</si>
  <si>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</si>
  <si>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</si>
  <si>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</si>
  <si>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</si>
  <si>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</si>
  <si>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</si>
  <si>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</si>
  <si>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</si>
  <si>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</si>
  <si>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</si>
  <si>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</si>
  <si>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</si>
  <si>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</si>
  <si>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</si>
  <si>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</si>
  <si>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</si>
  <si>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</si>
  <si>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</si>
  <si>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</si>
  <si>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</si>
  <si>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</si>
  <si>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</si>
  <si>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</si>
  <si>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</si>
  <si>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</si>
  <si>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</si>
  <si>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</si>
  <si>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</si>
  <si>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</si>
  <si>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</si>
  <si>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</si>
  <si>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</si>
  <si>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</si>
  <si>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</si>
  <si>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</si>
  <si>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</si>
  <si>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</si>
  <si>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</si>
  <si>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</si>
  <si>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</si>
  <si>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</si>
  <si>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</si>
  <si>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</si>
  <si>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</si>
  <si>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</si>
  <si>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</si>
  <si>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</si>
  <si>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</si>
  <si>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</si>
  <si>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</si>
  <si>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</si>
  <si>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</si>
  <si>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</si>
  <si>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</si>
  <si>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</si>
  <si>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</si>
  <si>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</si>
  <si>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</si>
  <si>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</si>
  <si>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</si>
  <si>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</si>
  <si>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</si>
  <si>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</si>
  <si>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</si>
  <si>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</si>
  <si>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</si>
  <si>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</si>
  <si>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</si>
  <si>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</si>
  <si>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</si>
  <si>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</si>
  <si>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</si>
  <si>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</si>
  <si>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</si>
  <si>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</si>
  <si>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</si>
  <si>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</si>
  <si>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</si>
  <si>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</si>
  <si>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</si>
  <si>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</si>
  <si>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</si>
  <si>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</si>
  <si>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</si>
  <si>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</si>
  <si>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</si>
  <si>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</si>
  <si>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</si>
  <si>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</si>
  <si>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</si>
  <si>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</si>
  <si>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</si>
  <si>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</si>
  <si>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</si>
  <si>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</si>
  <si>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</si>
  <si>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</si>
  <si>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</si>
  <si>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</si>
  <si>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</si>
  <si>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</si>
  <si>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</si>
  <si>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</si>
  <si>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</si>
  <si>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</si>
  <si>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</si>
  <si>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</si>
  <si>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</si>
  <si>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</si>
  <si>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</si>
  <si>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</si>
  <si>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</si>
  <si>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</si>
  <si>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</si>
  <si>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</si>
  <si>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</si>
  <si>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</si>
  <si>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</si>
  <si>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</si>
  <si>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</si>
  <si>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</si>
  <si>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</si>
  <si>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</si>
  <si>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</si>
  <si>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</si>
  <si>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</si>
  <si>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</si>
  <si>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</si>
  <si>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</si>
  <si>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</si>
  <si>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</si>
  <si>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</si>
  <si>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</si>
  <si>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</si>
  <si>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</si>
  <si>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</si>
  <si>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</si>
  <si>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</si>
  <si>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</si>
  <si>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</si>
  <si>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</si>
  <si>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</si>
  <si>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</si>
  <si>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</si>
  <si>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</si>
  <si>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</si>
  <si>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</si>
  <si>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</si>
  <si>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</si>
  <si>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</si>
  <si>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</si>
  <si>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</si>
  <si>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</si>
  <si>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</si>
  <si>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</si>
  <si>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</si>
  <si>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</si>
  <si>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</si>
  <si>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</si>
  <si>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</si>
  <si>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</si>
  <si>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</si>
  <si>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</si>
  <si>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</si>
  <si>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</si>
  <si>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</si>
  <si>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</si>
  <si>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</si>
  <si>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</si>
  <si>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</si>
  <si>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</si>
  <si>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</si>
  <si>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</si>
  <si>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</si>
  <si>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</si>
  <si>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</si>
  <si>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</si>
  <si>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</si>
  <si>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</si>
  <si>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</si>
  <si>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</si>
  <si>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</si>
  <si>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</si>
  <si>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</si>
  <si>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</si>
  <si>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</si>
  <si>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</si>
  <si>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</si>
  <si>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</si>
  <si>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</si>
  <si>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</si>
  <si>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</si>
  <si>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</si>
  <si>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</si>
  <si>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</si>
  <si>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</si>
  <si>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</si>
  <si>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</si>
  <si>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</si>
  <si>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</si>
  <si>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</si>
  <si>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</si>
  <si>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</si>
  <si>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</si>
  <si>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</si>
  <si>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</si>
  <si>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</si>
  <si>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</si>
  <si>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</si>
  <si>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</si>
  <si>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</si>
  <si>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</si>
  <si>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</si>
  <si>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</si>
  <si>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</si>
  <si>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</si>
  <si>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</si>
  <si>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</si>
  <si>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</si>
  <si>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</si>
  <si>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</si>
  <si>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</si>
  <si>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</si>
  <si>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</si>
  <si>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</si>
  <si>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</si>
  <si>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</si>
  <si>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</si>
  <si>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</si>
  <si>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</si>
  <si>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</si>
  <si>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</si>
  <si>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</si>
  <si>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</si>
  <si>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</si>
  <si>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</si>
  <si>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</si>
  <si>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</si>
  <si>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</si>
  <si>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</si>
  <si>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</si>
  <si>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</si>
  <si>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</si>
  <si>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</si>
  <si>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</si>
  <si>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</si>
  <si>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</si>
  <si>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</si>
  <si>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</si>
  <si>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</si>
  <si>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</si>
  <si>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</si>
  <si>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</si>
  <si>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</si>
  <si>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</si>
  <si>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</si>
  <si>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</si>
  <si>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</si>
  <si>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</si>
  <si>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</si>
  <si>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</si>
  <si>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</si>
  <si>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</si>
  <si>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</si>
  <si>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</si>
  <si>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</si>
  <si>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</si>
  <si>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</si>
  <si>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</si>
  <si>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</si>
  <si>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</si>
  <si>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</si>
  <si>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</si>
  <si>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</si>
  <si>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</si>
  <si>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</si>
  <si>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</si>
  <si>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</si>
  <si>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</si>
  <si>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</si>
  <si>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</si>
  <si>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</si>
  <si>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</si>
  <si>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</si>
  <si>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</si>
  <si>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</si>
  <si>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</si>
  <si>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</si>
  <si>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</si>
  <si>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</si>
  <si>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</si>
  <si>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</si>
  <si>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</si>
  <si>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</si>
  <si>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</si>
  <si>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</si>
  <si>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</si>
  <si>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</si>
  <si>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</si>
  <si>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</si>
  <si>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</si>
  <si>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</si>
  <si>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</si>
  <si>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</si>
  <si>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</si>
  <si>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</si>
  <si>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</si>
  <si>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</si>
  <si>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</si>
  <si>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</si>
  <si>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</si>
  <si>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</si>
  <si>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</si>
  <si>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</si>
  <si>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</si>
  <si>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</si>
  <si>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</si>
  <si>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</si>
  <si>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</si>
  <si>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</si>
  <si>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</si>
  <si>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</si>
  <si>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</si>
  <si>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</si>
  <si>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</si>
  <si>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</si>
  <si>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</si>
  <si>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</si>
  <si>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</si>
  <si>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</si>
  <si>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</si>
  <si>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</si>
  <si>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</si>
  <si>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</si>
  <si>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</si>
  <si>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</si>
  <si>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</si>
  <si>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</si>
  <si>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</si>
  <si>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</si>
  <si>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</si>
  <si>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</si>
  <si>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</si>
  <si>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</si>
  <si>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</si>
  <si>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</si>
  <si>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</si>
  <si>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</si>
  <si>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</si>
  <si>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</si>
  <si>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</si>
  <si>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</si>
  <si>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</si>
  <si>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</si>
  <si>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</si>
  <si>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</si>
  <si>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</si>
  <si>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</si>
  <si>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</si>
  <si>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</si>
  <si>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</si>
  <si>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</si>
  <si>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</si>
  <si>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</si>
  <si>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</si>
  <si>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</si>
  <si>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</si>
  <si>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</si>
  <si>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</si>
  <si>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</si>
  <si>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</si>
  <si>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</si>
  <si>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</si>
  <si>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</si>
  <si>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</si>
  <si>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</si>
  <si>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</si>
  <si>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</si>
  <si>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</si>
  <si>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</si>
  <si>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</si>
  <si>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</si>
  <si>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</si>
  <si>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</si>
  <si>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</si>
  <si>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</si>
  <si>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</si>
  <si>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</si>
  <si>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</si>
  <si>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</si>
  <si>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</si>
  <si>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</si>
  <si>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</si>
  <si>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</si>
  <si>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</si>
  <si>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</si>
  <si>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</si>
  <si>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</si>
  <si>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</si>
  <si>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</si>
  <si>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</si>
  <si>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</si>
  <si>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</si>
  <si>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</si>
  <si>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</si>
  <si>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</si>
  <si>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</si>
  <si>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</si>
  <si>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</si>
  <si>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</si>
  <si>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</si>
  <si>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</si>
  <si>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</si>
  <si>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</si>
  <si>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</si>
  <si>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</si>
  <si>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</si>
  <si>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</si>
  <si>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</si>
  <si>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</si>
  <si>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</si>
  <si>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</si>
  <si>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</si>
  <si>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</si>
  <si>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</si>
  <si>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</si>
  <si>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</si>
  <si>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</si>
  <si>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</si>
  <si>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</si>
  <si>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</si>
  <si>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</si>
  <si>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</si>
  <si>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</si>
  <si>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</si>
  <si>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</si>
  <si>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</si>
  <si>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</si>
  <si>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</si>
  <si>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</si>
  <si>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</si>
  <si>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</si>
  <si>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</si>
  <si>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</si>
  <si>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</si>
  <si>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</si>
  <si>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</si>
  <si>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</si>
  <si>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</si>
  <si>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</si>
  <si>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</si>
  <si>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</si>
  <si>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</si>
  <si>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</si>
  <si>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</si>
  <si>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</si>
  <si>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</si>
  <si>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</si>
  <si>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</si>
  <si>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</si>
  <si>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</si>
  <si>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</si>
  <si>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</si>
  <si>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</si>
  <si>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</si>
  <si>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</si>
  <si>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</si>
  <si>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</si>
  <si>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</si>
  <si>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</si>
  <si>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</si>
  <si>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</si>
  <si>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</si>
  <si>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</si>
  <si>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</si>
  <si>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</si>
  <si>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</si>
  <si>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</si>
  <si>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</si>
  <si>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</si>
  <si>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</si>
  <si>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</si>
  <si>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</si>
  <si>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</si>
  <si>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</si>
  <si>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</si>
  <si>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</si>
  <si>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</si>
  <si>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</si>
  <si>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</si>
  <si>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</si>
  <si>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</si>
  <si>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</si>
  <si>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</si>
  <si>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</si>
  <si>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</si>
  <si>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</si>
  <si>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</si>
  <si>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</si>
  <si>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</si>
  <si>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</si>
  <si>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</si>
  <si>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</si>
  <si>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</si>
  <si>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</si>
  <si>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</si>
  <si>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</si>
  <si>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</si>
  <si>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</si>
  <si>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</si>
  <si>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</si>
  <si>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</si>
  <si>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</si>
  <si>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</si>
  <si>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</si>
  <si>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</si>
  <si>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</si>
  <si>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</si>
  <si>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</si>
  <si>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</si>
  <si>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</si>
  <si>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</si>
  <si>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</si>
  <si>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</si>
  <si>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</si>
  <si>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</si>
  <si>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</si>
  <si>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</si>
  <si>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</si>
  <si>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</si>
  <si>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</si>
  <si>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</si>
  <si>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</si>
  <si>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</si>
  <si>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</si>
  <si>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</si>
  <si>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</si>
  <si>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</si>
  <si>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</si>
  <si>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</si>
  <si>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</si>
  <si>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</si>
  <si>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</si>
  <si>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</si>
  <si>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</si>
  <si>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</si>
  <si>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</si>
  <si>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</si>
  <si>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</si>
  <si>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</si>
  <si>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</si>
  <si>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</si>
  <si>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</si>
  <si>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</si>
  <si>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</si>
  <si>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</si>
  <si>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</si>
  <si>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</si>
  <si>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</si>
  <si>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</si>
  <si>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</si>
  <si>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</si>
  <si>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</si>
  <si>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</si>
  <si>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</si>
  <si>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</si>
  <si>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</si>
  <si>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</si>
  <si>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</si>
  <si>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</si>
  <si>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</si>
  <si>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</si>
  <si>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</si>
  <si>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</si>
  <si>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</si>
  <si>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</si>
  <si>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</si>
  <si>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</si>
  <si>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</si>
  <si>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</si>
  <si>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</si>
  <si>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</si>
  <si>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</si>
  <si>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</si>
  <si>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</si>
  <si>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</si>
  <si>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</si>
  <si>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</si>
  <si>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</si>
  <si>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</si>
  <si>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</si>
  <si>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</si>
  <si>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</si>
  <si>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</si>
  <si>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</si>
  <si>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</si>
  <si>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</si>
  <si>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</si>
  <si>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</si>
  <si>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</si>
  <si>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</si>
  <si>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</si>
  <si>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</si>
  <si>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</si>
  <si>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</si>
  <si>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</si>
  <si>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</si>
  <si>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</si>
  <si>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</si>
  <si>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</si>
  <si>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</si>
  <si>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</si>
  <si>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</si>
  <si>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</si>
  <si>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</si>
  <si>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</si>
  <si>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</si>
  <si>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</si>
  <si>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</si>
  <si>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</si>
  <si>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</si>
  <si>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</si>
  <si>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</si>
  <si>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</si>
  <si>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</si>
  <si>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</si>
  <si>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</si>
  <si>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</si>
  <si>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</si>
  <si>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</si>
  <si>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</si>
  <si>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</si>
  <si>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</si>
  <si>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</si>
  <si>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</si>
  <si>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</si>
  <si>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</si>
  <si>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</si>
  <si>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</si>
  <si>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</si>
  <si>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</si>
  <si>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</si>
  <si>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</si>
  <si>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</si>
  <si>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</si>
  <si>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</si>
  <si>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</si>
  <si>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</si>
  <si>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</si>
  <si>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</si>
  <si>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</si>
  <si>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</si>
  <si>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</si>
  <si>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</si>
  <si>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</si>
  <si>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</si>
  <si>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</si>
  <si>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</si>
  <si>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</si>
  <si>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</si>
  <si>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</si>
  <si>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</si>
  <si>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</si>
  <si>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</si>
  <si>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</si>
  <si>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</si>
  <si>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</si>
  <si>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</si>
  <si>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</si>
  <si>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</si>
  <si>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</si>
  <si>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</si>
  <si>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</si>
  <si>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</si>
  <si>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</si>
  <si>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</si>
  <si>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</si>
  <si>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</si>
  <si>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</si>
  <si>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</si>
  <si>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</si>
  <si>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</si>
  <si>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</si>
  <si>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</si>
  <si>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</si>
  <si>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</si>
  <si>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</si>
  <si>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</si>
  <si>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</si>
  <si>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</si>
  <si>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</si>
  <si>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</si>
  <si>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</si>
  <si>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</si>
  <si>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</si>
  <si>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</si>
  <si>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</si>
  <si>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</si>
  <si>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</si>
  <si>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</si>
  <si>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</si>
  <si>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</si>
  <si>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</si>
  <si>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</si>
  <si>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</si>
  <si>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</si>
  <si>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</si>
  <si>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</si>
  <si>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</si>
  <si>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</si>
  <si>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</si>
  <si>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</si>
  <si>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</si>
  <si>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</si>
  <si>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</si>
  <si>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</si>
  <si>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</si>
  <si>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</si>
  <si>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</si>
  <si>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</si>
  <si>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</si>
  <si>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</si>
  <si>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</si>
  <si>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</si>
  <si>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</si>
  <si>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</si>
  <si>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</si>
  <si>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</si>
  <si>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</si>
  <si>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</si>
  <si>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</si>
  <si>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</si>
  <si>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</si>
  <si>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</si>
  <si>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</si>
  <si>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</si>
  <si>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</si>
  <si>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</si>
  <si>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</si>
  <si>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</si>
  <si>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</si>
  <si>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</si>
  <si>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</si>
  <si>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</si>
  <si>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</si>
  <si>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</si>
  <si>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</si>
  <si>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</si>
  <si>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</si>
  <si>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</si>
  <si>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</si>
  <si>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</si>
  <si>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</si>
  <si>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</si>
  <si>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</si>
  <si>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</si>
  <si>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</si>
  <si>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</si>
  <si>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</si>
  <si>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</si>
  <si>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</si>
  <si>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</si>
  <si>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</si>
  <si>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</si>
  <si>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</si>
  <si>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</si>
  <si>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</si>
  <si>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</si>
  <si>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</si>
  <si>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</si>
  <si>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</si>
  <si>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</si>
  <si>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</si>
  <si>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</si>
  <si>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</si>
  <si>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</si>
  <si>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</si>
  <si>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</si>
  <si>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</si>
  <si>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</si>
  <si>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</si>
  <si>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</si>
  <si>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</si>
  <si>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</si>
  <si>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</si>
  <si>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</si>
  <si>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</si>
  <si>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</si>
  <si>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</si>
  <si>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</si>
  <si>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</si>
  <si>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</si>
  <si>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</si>
  <si>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</si>
  <si>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</si>
  <si>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</si>
  <si>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</si>
  <si>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</si>
  <si>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</si>
  <si>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</si>
  <si>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</si>
  <si>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</si>
  <si>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</si>
  <si>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</si>
  <si>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</si>
  <si>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</si>
  <si>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</si>
  <si>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</si>
  <si>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</si>
  <si>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</si>
  <si>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</si>
  <si>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</si>
  <si>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</si>
  <si>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</si>
  <si>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</si>
  <si>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</si>
  <si>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</si>
  <si>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</si>
  <si>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</si>
  <si>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</si>
  <si>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</si>
  <si>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</si>
  <si>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</si>
  <si>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</si>
  <si>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</si>
  <si>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</si>
  <si>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</si>
  <si>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</si>
  <si>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</si>
  <si>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</si>
  <si>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</si>
  <si>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</si>
  <si>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</si>
  <si>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</si>
  <si>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</si>
  <si>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</si>
  <si>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</si>
  <si>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</si>
  <si>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</si>
  <si>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</si>
  <si>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</si>
  <si>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</si>
  <si>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</si>
  <si>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</si>
  <si>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</si>
  <si>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</si>
  <si>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</si>
  <si>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</si>
  <si>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</si>
  <si>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</si>
  <si>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</si>
  <si>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</si>
  <si>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</si>
  <si>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</si>
  <si>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</si>
  <si>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</si>
  <si>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</si>
  <si>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</si>
  <si>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</si>
  <si>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</si>
  <si>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</si>
  <si>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</si>
  <si>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</si>
  <si>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</si>
  <si>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</si>
  <si>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</si>
  <si>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</si>
  <si>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</si>
  <si>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</si>
  <si>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</si>
  <si>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</si>
  <si>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</si>
  <si>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</si>
  <si>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</si>
  <si>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</si>
  <si>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</si>
  <si>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</si>
  <si>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</si>
  <si>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</si>
  <si>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</si>
  <si>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</si>
  <si>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</si>
  <si>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</si>
  <si>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</si>
  <si>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</si>
  <si>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</si>
  <si>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</si>
  <si>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</si>
  <si>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</si>
  <si>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</si>
  <si>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</si>
  <si>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</si>
  <si>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</si>
  <si>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</si>
  <si>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</si>
  <si>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</si>
  <si>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</si>
  <si>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</si>
  <si>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</si>
  <si>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</si>
  <si>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</si>
  <si>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</si>
  <si>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</si>
  <si>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</si>
  <si>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</si>
  <si>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</si>
  <si>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</si>
  <si>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</si>
  <si>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</si>
  <si>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</si>
  <si>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</si>
  <si>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</si>
  <si>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</si>
  <si>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</si>
  <si>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</si>
  <si>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</si>
  <si>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</si>
  <si>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</si>
  <si>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</si>
  <si>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</si>
  <si>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</si>
  <si>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</si>
  <si>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</si>
  <si>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</si>
  <si>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</si>
  <si>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</si>
  <si>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</si>
  <si>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</si>
  <si>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</si>
  <si>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</si>
  <si>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</si>
  <si>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</si>
  <si>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</si>
  <si>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</si>
  <si>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</si>
  <si>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</si>
  <si>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</si>
  <si>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</si>
  <si>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</si>
  <si>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</si>
  <si>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</si>
  <si>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</si>
  <si>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</si>
  <si>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</si>
  <si>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</si>
  <si>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</si>
  <si>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</si>
  <si>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</si>
  <si>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</si>
  <si>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</si>
  <si>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</si>
  <si>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</si>
  <si>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</si>
  <si>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</si>
  <si>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</si>
  <si>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</si>
  <si>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</si>
  <si>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</si>
  <si>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</si>
  <si>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</si>
  <si>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</si>
  <si>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</si>
  <si>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</si>
  <si>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</si>
  <si>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</si>
  <si>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</si>
  <si>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</si>
  <si>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</si>
  <si>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</si>
  <si>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</si>
  <si>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</si>
  <si>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</si>
  <si>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</si>
  <si>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</si>
  <si>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</si>
  <si>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</si>
  <si>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</si>
  <si>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</si>
  <si>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</si>
  <si>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</si>
  <si>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</si>
  <si>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</si>
  <si>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</si>
  <si>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</si>
  <si>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</si>
  <si>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</si>
  <si>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</si>
  <si>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</si>
  <si>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</si>
  <si>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</si>
  <si>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</si>
  <si>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</si>
  <si>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</si>
  <si>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</si>
  <si>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</si>
  <si>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</si>
  <si>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</si>
  <si>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</si>
  <si>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</si>
  <si>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</si>
  <si>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</si>
  <si>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</si>
  <si>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</si>
  <si>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</si>
  <si>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</si>
  <si>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</si>
  <si>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</si>
  <si>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</si>
  <si>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</si>
  <si>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</si>
  <si>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</si>
  <si>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</si>
  <si>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</si>
  <si>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</si>
  <si>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</si>
  <si>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</si>
  <si>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</si>
  <si>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</si>
  <si>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</si>
  <si>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</si>
  <si>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</si>
  <si>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</si>
  <si>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</si>
  <si>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</si>
  <si>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</si>
  <si>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</si>
  <si>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</si>
  <si>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</si>
  <si>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</si>
  <si>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</si>
  <si>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</si>
  <si>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</si>
  <si>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</si>
  <si>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</si>
  <si>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</si>
  <si>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</si>
  <si>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</si>
  <si>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</si>
  <si>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</si>
  <si>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</si>
  <si>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</si>
  <si>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</si>
  <si>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</si>
  <si>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</si>
  <si>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</si>
  <si>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</si>
  <si>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</si>
  <si>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</si>
  <si>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</si>
  <si>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</si>
  <si>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</si>
  <si>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</si>
  <si>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</si>
  <si>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</si>
  <si>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</si>
  <si>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</si>
  <si>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</si>
  <si>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</si>
  <si>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</si>
  <si>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</si>
  <si>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</si>
  <si>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</si>
  <si>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</si>
  <si>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</si>
  <si>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</si>
  <si>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</si>
  <si>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</si>
  <si>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</si>
  <si>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</si>
  <si>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</si>
  <si>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</si>
  <si>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</si>
  <si>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</si>
  <si>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</si>
  <si>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</si>
  <si>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</si>
  <si>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</si>
  <si>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</si>
  <si>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</si>
  <si>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</si>
  <si>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</si>
  <si>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</si>
  <si>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</si>
  <si>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</si>
  <si>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</si>
  <si>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</si>
  <si>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</si>
  <si>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</si>
  <si>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</si>
  <si>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</si>
  <si>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</si>
  <si>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</si>
  <si>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</si>
  <si>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</si>
  <si>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</si>
  <si>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</si>
  <si>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</si>
  <si>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</si>
  <si>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</si>
  <si>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</si>
  <si>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</si>
  <si>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</si>
  <si>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</si>
  <si>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</si>
  <si>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</si>
  <si>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</si>
  <si>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</si>
  <si>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</si>
  <si>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</si>
  <si>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</si>
  <si>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</si>
  <si>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</si>
  <si>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</si>
  <si>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</si>
  <si>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</si>
  <si>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</si>
  <si>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</si>
  <si>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</si>
  <si>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</si>
  <si>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</si>
  <si>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</si>
  <si>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</si>
  <si>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</si>
  <si>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</si>
  <si>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</si>
  <si>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</si>
  <si>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</si>
  <si>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</si>
  <si>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</si>
  <si>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</si>
  <si>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</si>
  <si>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</si>
  <si>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</si>
  <si>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</si>
  <si>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</si>
  <si>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</si>
  <si>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</si>
  <si>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</si>
  <si>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</si>
  <si>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</si>
  <si>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</si>
  <si>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</si>
  <si>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</si>
  <si>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</si>
  <si>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</si>
  <si>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</si>
  <si>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</si>
  <si>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</si>
  <si>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</si>
  <si>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</si>
  <si>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</si>
  <si>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</si>
  <si>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</si>
  <si>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</si>
  <si>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</si>
  <si>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</si>
  <si>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</si>
  <si>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</si>
  <si>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</si>
  <si>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</si>
  <si>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</si>
  <si>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</si>
  <si>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</si>
  <si>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</si>
  <si>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</si>
  <si>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</si>
  <si>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</si>
  <si>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</si>
  <si>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</si>
  <si>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</si>
  <si>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</si>
  <si>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</si>
  <si>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</si>
  <si>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</si>
  <si>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</si>
  <si>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</si>
  <si>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</si>
  <si>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</si>
  <si>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</si>
  <si>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</si>
  <si>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</si>
  <si>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</si>
  <si>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</si>
  <si>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</si>
  <si>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</si>
  <si>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</si>
  <si>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</si>
  <si>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</si>
  <si>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</si>
  <si>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</si>
  <si>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</si>
  <si>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</si>
  <si>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</si>
  <si>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</si>
  <si>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</si>
  <si>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</si>
  <si>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</si>
  <si>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</si>
  <si>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</si>
  <si>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</si>
  <si>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</si>
  <si>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</si>
  <si>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</si>
  <si>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</si>
  <si>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</si>
  <si>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</si>
  <si>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</si>
  <si>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</si>
  <si>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</si>
  <si>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</si>
  <si>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</si>
  <si>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</si>
  <si>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</si>
  <si>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</si>
  <si>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</si>
  <si>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</si>
  <si>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</si>
  <si>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</si>
  <si>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</si>
  <si>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</si>
  <si>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</si>
  <si>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</si>
  <si>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</si>
  <si>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</si>
  <si>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</si>
  <si>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</si>
  <si>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</si>
  <si>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</si>
  <si>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</si>
  <si>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</si>
  <si>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</si>
  <si>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</si>
  <si>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</si>
  <si>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</si>
  <si>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</si>
  <si>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</si>
  <si>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</si>
  <si>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</si>
  <si>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</si>
  <si>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</si>
  <si>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</si>
  <si>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</si>
  <si>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</si>
  <si>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</si>
  <si>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</si>
  <si>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</si>
  <si>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</si>
  <si>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</si>
  <si>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</si>
  <si>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</si>
  <si>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</si>
  <si>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</si>
  <si>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</si>
  <si>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</si>
  <si>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</si>
  <si>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</si>
  <si>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</si>
  <si>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</si>
  <si>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</si>
  <si>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</si>
  <si>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</si>
  <si>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</si>
  <si>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</si>
  <si>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</si>
  <si>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</si>
  <si>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</si>
  <si>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</si>
  <si>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</si>
  <si>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</si>
  <si>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</si>
  <si>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</si>
  <si>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</si>
  <si>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</si>
  <si>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</si>
  <si>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</si>
  <si>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</si>
  <si>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</si>
  <si>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</si>
  <si>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</si>
  <si>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</si>
  <si>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</si>
  <si>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</si>
  <si>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</si>
  <si>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</si>
  <si>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</si>
  <si>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</si>
  <si>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</si>
  <si>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</si>
  <si>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</si>
  <si>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</si>
  <si>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</si>
  <si>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</si>
  <si>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</si>
  <si>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</si>
  <si>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</si>
  <si>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</si>
  <si>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</si>
  <si>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</si>
  <si>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</si>
  <si>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</si>
  <si>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</si>
  <si>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</si>
  <si>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</si>
  <si>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</si>
  <si>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</si>
  <si>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</si>
  <si>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</si>
  <si>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</si>
  <si>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</si>
  <si>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</si>
  <si>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</si>
  <si>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</si>
  <si>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</si>
  <si>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</si>
  <si>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</si>
  <si>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</si>
  <si>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</si>
  <si>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</si>
  <si>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</si>
  <si>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</si>
  <si>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</si>
  <si>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</si>
  <si>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</si>
  <si>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</si>
  <si>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</si>
  <si>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</si>
  <si>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</si>
  <si>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</si>
  <si>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</si>
  <si>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</si>
  <si>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</si>
  <si>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</si>
  <si>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</si>
  <si>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</si>
  <si>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</si>
  <si>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</si>
  <si>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</si>
  <si>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</si>
  <si>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</si>
  <si>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</si>
  <si>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</si>
  <si>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</si>
  <si>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</si>
  <si>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</si>
  <si>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</si>
  <si>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</si>
  <si>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</si>
  <si>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</si>
  <si>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</si>
  <si>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</si>
  <si>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</si>
  <si>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</si>
  <si>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</si>
  <si>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</si>
  <si>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</si>
  <si>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</si>
  <si>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</si>
  <si>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</si>
  <si>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</si>
  <si>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</si>
  <si>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</si>
  <si>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</si>
  <si>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</si>
  <si>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</si>
  <si>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</si>
  <si>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</si>
  <si>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</si>
  <si>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</si>
  <si>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</si>
  <si>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</si>
  <si>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</si>
  <si>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</si>
  <si>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</si>
  <si>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</si>
  <si>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</si>
  <si>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</si>
  <si>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</si>
  <si>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</si>
  <si>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</si>
  <si>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</si>
  <si>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</si>
  <si>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</si>
  <si>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</si>
  <si>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</si>
  <si>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</si>
  <si>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</si>
  <si>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</si>
  <si>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</si>
  <si>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</si>
  <si>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</si>
  <si>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</si>
  <si>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</si>
  <si>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</si>
  <si>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</si>
  <si>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</si>
  <si>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</si>
  <si>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</si>
  <si>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</si>
  <si>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</si>
  <si>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</si>
  <si>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</si>
  <si>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</si>
  <si>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</si>
  <si>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</si>
  <si>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</si>
  <si>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</si>
  <si>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</si>
  <si>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</si>
  <si>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</si>
  <si>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</si>
  <si>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</si>
  <si>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</si>
  <si>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</si>
  <si>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</si>
  <si>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</si>
  <si>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</si>
  <si>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</si>
  <si>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</si>
  <si>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</si>
  <si>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</si>
  <si>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</si>
  <si>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</si>
  <si>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</si>
  <si>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</si>
  <si>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</si>
  <si>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</si>
  <si>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</si>
  <si>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</si>
  <si>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</si>
  <si>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</si>
  <si>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</si>
  <si>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</si>
  <si>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</si>
  <si>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</si>
  <si>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</si>
  <si>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</si>
  <si>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</si>
  <si>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</si>
  <si>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</si>
  <si>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</si>
  <si>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</si>
  <si>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</si>
  <si>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</si>
  <si>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</si>
  <si>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</si>
  <si>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</si>
  <si>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</si>
  <si>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</si>
  <si>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</si>
  <si>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</si>
  <si>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</si>
  <si>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</si>
  <si>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</si>
  <si>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</si>
  <si>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</si>
  <si>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</si>
  <si>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</si>
  <si>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</si>
  <si>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</si>
  <si>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</si>
  <si>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</si>
  <si>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</si>
  <si>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</si>
  <si>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</si>
  <si>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</si>
  <si>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</si>
  <si>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</si>
  <si>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</si>
  <si>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</si>
  <si>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</si>
  <si>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</si>
  <si>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</si>
  <si>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</si>
  <si>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</si>
  <si>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</si>
  <si>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</si>
  <si>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</si>
  <si>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</si>
  <si>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</si>
  <si>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</si>
  <si>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</si>
  <si>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</si>
  <si>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</si>
  <si>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</si>
  <si>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</si>
  <si>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</si>
  <si>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</si>
  <si>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</si>
  <si>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</si>
  <si>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</si>
  <si>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</si>
  <si>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</si>
  <si>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</si>
  <si>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</si>
  <si>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</si>
  <si>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</si>
  <si>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</si>
  <si>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</si>
  <si>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</si>
  <si>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</si>
  <si>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</si>
  <si>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</si>
  <si>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</si>
  <si>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</si>
  <si>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</si>
  <si>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</si>
  <si>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</si>
  <si>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</si>
  <si>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</si>
  <si>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</si>
  <si>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</si>
  <si>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</si>
  <si>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</si>
  <si>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</si>
  <si>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</si>
  <si>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</si>
  <si>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</si>
  <si>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</si>
  <si>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</si>
  <si>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</si>
  <si>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</si>
  <si>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</si>
  <si>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</si>
  <si>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</si>
  <si>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</si>
  <si>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</si>
  <si>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</si>
  <si>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</si>
  <si>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</si>
  <si>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</si>
  <si>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</si>
  <si>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</si>
  <si>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</si>
  <si>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</si>
  <si>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</si>
  <si>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</si>
  <si>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</si>
  <si>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</si>
  <si>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</si>
  <si>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</si>
  <si>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</si>
  <si>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</si>
  <si>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</si>
  <si>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</si>
  <si>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</si>
  <si>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</si>
  <si>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</si>
  <si>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</si>
  <si>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</si>
  <si>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</si>
  <si>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</si>
  <si>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</si>
  <si>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</si>
  <si>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</si>
  <si>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</si>
  <si>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</si>
  <si>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</si>
  <si>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</si>
  <si>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</si>
  <si>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</si>
  <si>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</si>
  <si>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</si>
  <si>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</si>
  <si>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</si>
  <si>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</si>
  <si>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</si>
  <si>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</si>
  <si>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</si>
  <si>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</si>
  <si>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</si>
  <si>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</si>
  <si>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</si>
  <si>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</si>
  <si>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</si>
  <si>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</si>
  <si>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</si>
  <si>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</si>
  <si>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</si>
  <si>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</si>
  <si>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</si>
  <si>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</si>
  <si>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</si>
  <si>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</si>
  <si>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</si>
  <si>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</si>
  <si>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</si>
  <si>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</si>
  <si>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</si>
  <si>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</si>
  <si>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</si>
  <si>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</si>
  <si>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</si>
  <si>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</si>
  <si>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</si>
  <si>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</si>
  <si>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</si>
  <si>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</si>
  <si>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</si>
  <si>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</si>
  <si>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</si>
  <si>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</si>
  <si>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</si>
  <si>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</si>
  <si>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</si>
  <si>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</si>
  <si>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</si>
  <si>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</si>
  <si>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</si>
  <si>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</si>
  <si>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</si>
  <si>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</si>
  <si>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</si>
  <si>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</si>
  <si>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</si>
  <si>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</si>
  <si>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</si>
  <si>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</si>
  <si>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</si>
  <si>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</si>
  <si>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</si>
  <si>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</si>
  <si>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</si>
  <si>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</si>
  <si>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</si>
  <si>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</si>
  <si>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</si>
  <si>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</si>
  <si>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</si>
  <si>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</si>
  <si>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</si>
  <si>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</si>
  <si>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</si>
  <si>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</si>
  <si>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</si>
  <si>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</si>
  <si>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</si>
  <si>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</si>
  <si>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</si>
  <si>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</si>
  <si>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</si>
  <si>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</si>
  <si>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</si>
  <si>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</si>
  <si>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</si>
  <si>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</si>
  <si>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</si>
  <si>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</si>
  <si>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</si>
  <si>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</si>
  <si>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</si>
  <si>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</si>
  <si>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</si>
  <si>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</si>
  <si>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</si>
  <si>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</si>
  <si>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</si>
  <si>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</si>
  <si>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</si>
  <si>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</si>
  <si>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</si>
  <si>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</si>
  <si>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</si>
  <si>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</si>
  <si>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</si>
  <si>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</si>
  <si>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</si>
  <si>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</si>
  <si>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</si>
  <si>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</si>
  <si>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</si>
  <si>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</si>
  <si>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</si>
  <si>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</si>
  <si>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</si>
  <si>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</si>
  <si>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</si>
  <si>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</si>
  <si>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</si>
  <si>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</si>
  <si>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</si>
  <si>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</si>
  <si>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</si>
  <si>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</si>
  <si>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</si>
  <si>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</si>
  <si>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</si>
  <si>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</si>
  <si>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</si>
  <si>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</si>
  <si>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</si>
  <si>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</si>
  <si>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</si>
  <si>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</si>
  <si>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</si>
  <si>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</si>
  <si>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</si>
  <si>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</si>
  <si>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</si>
  <si>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</si>
  <si>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</si>
  <si>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</si>
  <si>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</si>
  <si>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</si>
  <si>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</si>
  <si>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</si>
  <si>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</si>
  <si>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</si>
  <si>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</si>
  <si>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</si>
  <si>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</si>
  <si>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</si>
  <si>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</si>
  <si>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</si>
  <si>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</si>
  <si>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</si>
  <si>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</si>
  <si>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</si>
  <si>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</si>
  <si>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</si>
  <si>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</si>
  <si>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</si>
  <si>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</si>
  <si>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</si>
  <si>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</si>
  <si>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</si>
  <si>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</si>
  <si>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</si>
  <si>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</si>
  <si>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</si>
  <si>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</si>
  <si>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</si>
  <si>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</si>
  <si>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</si>
  <si>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</si>
  <si>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</si>
  <si>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</si>
  <si>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</si>
  <si>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</si>
  <si>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</si>
  <si>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</si>
  <si>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</si>
  <si>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</si>
  <si>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</si>
  <si>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</si>
  <si>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</si>
  <si>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</si>
  <si>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</si>
  <si>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</si>
  <si>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</si>
  <si>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</si>
  <si>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</si>
  <si>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</si>
  <si>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</si>
  <si>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</si>
  <si>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</si>
  <si>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</si>
  <si>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</si>
  <si>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</si>
  <si>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</si>
  <si>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</si>
  <si>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</si>
  <si>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</si>
  <si>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</si>
  <si>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</si>
  <si>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</si>
  <si>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</si>
  <si>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</si>
  <si>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</si>
  <si>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</si>
  <si>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</si>
  <si>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</si>
  <si>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</si>
  <si>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</si>
  <si>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</si>
  <si>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</si>
  <si>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</si>
  <si>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</si>
  <si>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</si>
  <si>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</si>
  <si>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</si>
  <si>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</si>
  <si>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</si>
  <si>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</si>
  <si>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</si>
  <si>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</si>
  <si>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</si>
  <si>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</si>
  <si>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</si>
  <si>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</si>
  <si>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</si>
  <si>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</si>
  <si>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</si>
  <si>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</si>
  <si>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</si>
  <si>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</si>
  <si>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</si>
  <si>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</si>
  <si>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</si>
  <si>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</si>
  <si>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</si>
  <si>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</si>
  <si>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</si>
  <si>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</si>
  <si>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</si>
  <si>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</si>
  <si>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</si>
  <si>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</si>
  <si>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</si>
  <si>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</si>
  <si>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</si>
  <si>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</si>
  <si>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</si>
  <si>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</si>
  <si>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</si>
  <si>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</si>
  <si>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</si>
  <si>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</si>
  <si>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</si>
  <si>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</si>
  <si>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</si>
  <si>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</si>
  <si>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</si>
  <si>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</si>
  <si>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</si>
  <si>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</si>
  <si>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</si>
  <si>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</si>
  <si>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</si>
  <si>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</si>
  <si>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</si>
  <si>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</si>
  <si>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</si>
  <si>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</si>
  <si>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</si>
  <si>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</si>
  <si>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</si>
  <si>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</si>
  <si>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</si>
  <si>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</si>
  <si>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</si>
  <si>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</si>
  <si>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</si>
  <si>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</si>
  <si>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</si>
  <si>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</si>
  <si>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</si>
  <si>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</si>
  <si>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</si>
  <si>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</si>
  <si>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</si>
  <si>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</si>
  <si>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</si>
  <si>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</si>
  <si>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</si>
  <si>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</si>
  <si>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</si>
  <si>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</si>
  <si>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</si>
  <si>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</si>
  <si>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</si>
  <si>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</si>
  <si>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</si>
  <si>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</si>
  <si>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</si>
  <si>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</si>
  <si>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</si>
  <si>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</si>
  <si>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</si>
  <si>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</si>
  <si>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</si>
  <si>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</si>
  <si>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</si>
  <si>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</si>
  <si>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</si>
  <si>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</si>
  <si>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</si>
  <si>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</si>
  <si>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</si>
  <si>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</si>
  <si>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</si>
  <si>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</si>
  <si>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</si>
  <si>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</si>
  <si>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</si>
  <si>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</si>
  <si>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</si>
  <si>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</si>
  <si>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</si>
  <si>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</si>
  <si>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</si>
  <si>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</si>
  <si>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</si>
  <si>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</si>
  <si>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</si>
  <si>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</si>
  <si>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</si>
  <si>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</si>
  <si>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</si>
  <si>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</si>
  <si>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</si>
  <si>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</si>
  <si>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</si>
  <si>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</si>
  <si>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</si>
  <si>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</si>
  <si>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</si>
  <si>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</si>
  <si>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</si>
  <si>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</si>
  <si>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</si>
  <si>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</si>
  <si>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</si>
  <si>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</si>
  <si>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</si>
  <si>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</si>
  <si>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</si>
  <si>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</si>
  <si>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</si>
  <si>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</si>
  <si>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</si>
  <si>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</si>
  <si>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</si>
  <si>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</si>
  <si>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</si>
  <si>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</si>
  <si>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</si>
  <si>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</si>
  <si>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</si>
  <si>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</si>
  <si>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</si>
  <si>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</si>
  <si>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</si>
  <si>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</si>
  <si>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</si>
  <si>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</si>
  <si>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</si>
  <si>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</si>
  <si>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</si>
  <si>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</si>
  <si>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</si>
  <si>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</si>
  <si>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</si>
  <si>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</si>
  <si>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</si>
  <si>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</si>
  <si>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</si>
  <si>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</si>
  <si>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</si>
  <si>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</si>
  <si>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</si>
  <si>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</si>
  <si>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</si>
  <si>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</si>
  <si>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</si>
  <si>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</si>
  <si>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</si>
  <si>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</si>
  <si>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</si>
  <si>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</si>
  <si>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</si>
  <si>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</si>
  <si>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</si>
  <si>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</si>
  <si>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</si>
  <si>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</si>
  <si>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</si>
  <si>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</si>
  <si>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</si>
  <si>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</si>
  <si>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</si>
  <si>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</si>
  <si>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</si>
  <si>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</si>
  <si>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</si>
  <si>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</si>
  <si>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</si>
  <si>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</si>
  <si>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</si>
  <si>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</si>
  <si>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</si>
  <si>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</si>
  <si>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</si>
  <si>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</si>
  <si>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</si>
  <si>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</si>
  <si>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</si>
  <si>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</si>
  <si>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</si>
  <si>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</si>
  <si>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</si>
  <si>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</si>
  <si>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</si>
  <si>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</si>
  <si>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</si>
  <si>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</si>
  <si>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</si>
  <si>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</si>
  <si>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</si>
  <si>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</si>
  <si>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</si>
  <si>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</si>
  <si>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</si>
  <si>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</si>
  <si>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</si>
  <si>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</si>
  <si>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</si>
  <si>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</si>
  <si>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</si>
  <si>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</si>
  <si>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</si>
  <si>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</si>
  <si>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</si>
  <si>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</si>
  <si>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</si>
  <si>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</si>
  <si>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</si>
  <si>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</si>
  <si>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</si>
  <si>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</si>
  <si>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</si>
  <si>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</si>
  <si>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</si>
  <si>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</si>
  <si>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</si>
  <si>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</si>
  <si>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</si>
  <si>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</si>
  <si>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</si>
  <si>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</si>
  <si>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</si>
  <si>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</si>
  <si>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</si>
  <si>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</si>
  <si>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</si>
  <si>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</si>
  <si>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</si>
  <si>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</si>
  <si>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</si>
  <si>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</si>
  <si>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</si>
  <si>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</si>
  <si>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</si>
  <si>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</si>
  <si>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</si>
  <si>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</si>
  <si>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</si>
  <si>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</si>
  <si>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</si>
  <si>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</si>
  <si>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</si>
  <si>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</si>
  <si>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</si>
  <si>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</si>
  <si>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</si>
  <si>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</si>
  <si>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</si>
  <si>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</si>
  <si>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</si>
  <si>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</si>
  <si>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</si>
  <si>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</si>
  <si>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</si>
  <si>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</si>
  <si>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</si>
  <si>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</si>
  <si>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</si>
  <si>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</si>
  <si>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</si>
  <si>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</si>
  <si>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</si>
  <si>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</si>
  <si>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</si>
  <si>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</si>
  <si>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</si>
  <si>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</si>
  <si>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</si>
  <si>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</si>
  <si>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</si>
  <si>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</si>
  <si>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</si>
  <si>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</si>
  <si>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</si>
  <si>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</si>
  <si>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</si>
  <si>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</si>
  <si>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</si>
  <si>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</si>
  <si>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</si>
  <si>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</si>
  <si>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</si>
  <si>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</si>
  <si>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</si>
  <si>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</si>
  <si>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</si>
  <si>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</si>
  <si>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</si>
  <si>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</si>
  <si>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</si>
  <si>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</si>
  <si>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</si>
  <si>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</si>
  <si>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</si>
  <si>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</si>
  <si>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</si>
  <si>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</si>
  <si>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</si>
  <si>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</si>
  <si>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</si>
  <si>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</si>
  <si>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</si>
  <si>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</si>
  <si>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</si>
  <si>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</si>
  <si>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</si>
  <si>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</si>
  <si>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</si>
  <si>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</si>
  <si>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</si>
  <si>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</si>
  <si>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</si>
  <si>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</si>
  <si>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</si>
  <si>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</si>
  <si>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</si>
  <si>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</si>
  <si>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</si>
  <si>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</si>
  <si>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</si>
  <si>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</si>
  <si>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</si>
  <si>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</si>
  <si>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</si>
  <si>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</si>
  <si>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</si>
  <si>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</si>
  <si>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</si>
  <si>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</si>
  <si>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</si>
  <si>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</si>
  <si>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</si>
  <si>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</si>
  <si>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</si>
  <si>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</si>
  <si>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</si>
  <si>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</si>
  <si>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</si>
  <si>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</si>
  <si>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</si>
  <si>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</si>
  <si>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</si>
  <si>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</si>
  <si>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</si>
  <si>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</si>
  <si>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</si>
  <si>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</si>
  <si>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</si>
  <si>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</si>
  <si>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</si>
  <si>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</si>
  <si>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</si>
  <si>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</si>
  <si>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</si>
  <si>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</si>
  <si>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</si>
  <si>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</si>
  <si>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</si>
  <si>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</si>
  <si>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</si>
  <si>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</si>
  <si>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</si>
  <si>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</si>
  <si>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</si>
  <si>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</si>
  <si>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</si>
  <si>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</si>
  <si>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</si>
  <si>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</si>
  <si>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</si>
  <si>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</si>
  <si>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</si>
  <si>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</si>
  <si>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</si>
  <si>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</si>
  <si>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</si>
  <si>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</si>
  <si>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</si>
  <si>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</si>
  <si>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</si>
  <si>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</si>
  <si>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</si>
  <si>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</si>
  <si>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</si>
  <si>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</si>
  <si>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</si>
  <si>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</si>
  <si>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</si>
  <si>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</si>
  <si>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</si>
  <si>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</si>
  <si>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</si>
  <si>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</si>
  <si>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</si>
  <si>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</si>
  <si>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</si>
  <si>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</si>
  <si>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</si>
  <si>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</si>
  <si>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</si>
  <si>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</si>
  <si>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</si>
  <si>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</si>
  <si>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</si>
  <si>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</si>
  <si>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</si>
  <si>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</si>
  <si>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</si>
  <si>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</si>
  <si>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</si>
  <si>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</si>
  <si>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</si>
  <si>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</si>
  <si>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</si>
  <si>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</si>
  <si>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</si>
  <si>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</si>
  <si>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</si>
  <si>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</si>
  <si>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</si>
  <si>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</si>
  <si>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</si>
  <si>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</si>
  <si>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</si>
  <si>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</si>
  <si>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</si>
  <si>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</si>
  <si>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</si>
  <si>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</si>
  <si>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</si>
  <si>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</si>
  <si>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</si>
  <si>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</si>
  <si>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</si>
  <si>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</si>
  <si>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</si>
  <si>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</si>
  <si>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</si>
  <si>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</si>
  <si>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</si>
  <si>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</si>
  <si>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</si>
  <si>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</si>
  <si>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</si>
  <si>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</si>
  <si>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</si>
  <si>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</si>
  <si>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</si>
  <si>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</si>
  <si>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</si>
  <si>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</si>
  <si>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</si>
  <si>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</si>
  <si>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</si>
  <si>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</si>
  <si>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</si>
  <si>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</si>
  <si>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</si>
  <si>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</si>
  <si>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</si>
  <si>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</si>
  <si>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</si>
  <si>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</si>
  <si>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</si>
  <si>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</si>
  <si>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</si>
  <si>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</si>
  <si>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</si>
  <si>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</si>
  <si>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</si>
  <si>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</si>
  <si>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</si>
  <si>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</si>
  <si>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</si>
  <si>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</si>
  <si>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</si>
  <si>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</si>
  <si>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</si>
  <si>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</si>
  <si>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</si>
  <si>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</si>
  <si>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</si>
  <si>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</si>
  <si>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</si>
  <si>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</si>
  <si>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</si>
  <si>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</si>
  <si>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</si>
  <si>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</si>
  <si>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</si>
  <si>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</si>
  <si>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</si>
  <si>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</si>
  <si>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</si>
  <si>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</si>
  <si>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</si>
  <si>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</si>
  <si>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</si>
  <si>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</si>
  <si>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</si>
  <si>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</si>
  <si>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</si>
  <si>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</si>
  <si>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</si>
  <si>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</si>
  <si>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</si>
  <si>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</si>
  <si>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</si>
  <si>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</si>
  <si>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</si>
  <si>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</si>
  <si>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</si>
  <si>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</si>
  <si>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</si>
  <si>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</si>
  <si>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</si>
  <si>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</si>
  <si>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</si>
  <si>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</si>
  <si>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</si>
  <si>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</si>
  <si>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</si>
  <si>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</si>
  <si>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</si>
  <si>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</si>
  <si>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</si>
  <si>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</si>
  <si>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</si>
  <si>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</si>
  <si>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</si>
  <si>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</si>
  <si>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</si>
  <si>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</si>
  <si>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</si>
  <si>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</si>
  <si>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</si>
  <si>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</si>
  <si>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</si>
  <si>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</si>
  <si>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</si>
  <si>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</si>
  <si>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</si>
  <si>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</si>
  <si>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</si>
  <si>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</si>
  <si>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</si>
  <si>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</si>
  <si>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</si>
  <si>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</si>
  <si>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</si>
  <si>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</si>
  <si>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</si>
  <si>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</si>
  <si>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</si>
  <si>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</si>
  <si>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</si>
  <si>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</si>
  <si>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</si>
  <si>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</si>
  <si>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</si>
  <si>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</si>
  <si>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</si>
  <si>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</si>
  <si>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</si>
  <si>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</si>
  <si>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</si>
  <si>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</si>
  <si>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</si>
  <si>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</si>
  <si>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</si>
  <si>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</si>
  <si>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</si>
  <si>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</si>
  <si>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</si>
  <si>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</si>
  <si>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</si>
  <si>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</si>
  <si>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</si>
  <si>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</si>
  <si>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</si>
  <si>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</si>
  <si>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</si>
  <si>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</si>
  <si>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</si>
  <si>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</si>
  <si>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</si>
  <si>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</si>
  <si>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</si>
  <si>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</si>
  <si>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</si>
  <si>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</si>
  <si>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</si>
  <si>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</si>
  <si>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</si>
  <si>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</si>
  <si>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</si>
  <si>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</si>
  <si>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</si>
  <si>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</si>
  <si>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</si>
  <si>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</si>
  <si>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</si>
  <si>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</si>
  <si>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</si>
  <si>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</si>
  <si>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</si>
  <si>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</si>
  <si>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</si>
  <si>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</si>
  <si>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</si>
  <si>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</si>
  <si>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</si>
  <si>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</si>
  <si>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</si>
  <si>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</si>
  <si>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</si>
  <si>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</si>
  <si>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</si>
  <si>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</si>
  <si>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</si>
  <si>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</si>
  <si>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</si>
  <si>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</si>
  <si>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</si>
  <si>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</si>
  <si>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</si>
  <si>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</si>
  <si>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</si>
  <si>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</si>
  <si>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</si>
  <si>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</si>
  <si>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</si>
  <si>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</si>
  <si>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</si>
  <si>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</si>
  <si>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</si>
  <si>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</si>
  <si>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</si>
  <si>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</si>
  <si>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</si>
  <si>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</si>
  <si>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</si>
  <si>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</si>
  <si>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</si>
  <si>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</si>
  <si>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</si>
  <si>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</si>
  <si>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</si>
  <si>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</si>
  <si>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</si>
  <si>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</si>
  <si>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</si>
  <si>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</si>
  <si>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</si>
  <si>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</si>
  <si>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</si>
  <si>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</si>
  <si>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</si>
  <si>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</si>
  <si>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</si>
  <si>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</si>
  <si>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</si>
  <si>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</si>
  <si>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</si>
  <si>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</si>
  <si>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</si>
  <si>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</si>
  <si>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</si>
  <si>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</si>
  <si>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</si>
  <si>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</si>
  <si>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</si>
  <si>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</si>
  <si>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</si>
  <si>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</si>
  <si>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</si>
  <si>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</si>
  <si>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</si>
  <si>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</si>
  <si>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</si>
  <si>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</si>
  <si>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</si>
  <si>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</si>
  <si>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</si>
  <si>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</si>
  <si>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</si>
  <si>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</si>
  <si>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</si>
  <si>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</si>
  <si>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</si>
  <si>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</si>
  <si>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</si>
  <si>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</si>
  <si>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</si>
  <si>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</si>
  <si>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</si>
  <si>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</si>
  <si>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</si>
  <si>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</si>
  <si>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</si>
  <si>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</si>
  <si>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</si>
  <si>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</si>
  <si>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</si>
  <si>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</si>
  <si>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</si>
  <si>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</si>
  <si>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</si>
  <si>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</si>
  <si>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</si>
  <si>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</si>
  <si>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</si>
  <si>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</si>
  <si>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</si>
  <si>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</si>
  <si>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</si>
  <si>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</si>
  <si>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</si>
  <si>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</si>
  <si>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</si>
  <si>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</si>
  <si>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</si>
  <si>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</si>
  <si>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</si>
  <si>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</si>
  <si>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</si>
  <si>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</si>
  <si>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</si>
  <si>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</si>
  <si>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</si>
  <si>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</si>
  <si>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</si>
  <si>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</si>
  <si>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</si>
  <si>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</si>
  <si>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</si>
  <si>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</si>
  <si>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</si>
  <si>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</si>
  <si>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</si>
  <si>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</si>
  <si>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</si>
  <si>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</si>
  <si>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</si>
  <si>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</si>
  <si>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</si>
  <si>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</si>
  <si>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</si>
  <si>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</si>
  <si>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</si>
  <si>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</si>
  <si>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</si>
  <si>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</si>
  <si>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</si>
  <si>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</si>
  <si>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</si>
  <si>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</si>
  <si>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</si>
  <si>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</si>
  <si>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</si>
  <si>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</si>
  <si>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</si>
  <si>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</si>
  <si>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</si>
  <si>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</si>
  <si>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</si>
  <si>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</si>
  <si>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</si>
  <si>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</si>
  <si>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</si>
  <si>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</si>
  <si>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</si>
  <si>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</si>
  <si>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</si>
  <si>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</si>
  <si>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</si>
  <si>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</si>
  <si>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</si>
  <si>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</si>
  <si>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</si>
  <si>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</si>
  <si>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</si>
  <si>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</si>
  <si>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</si>
  <si>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</si>
  <si>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</si>
  <si>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</si>
  <si>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</si>
  <si>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</si>
  <si>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</si>
  <si>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</si>
  <si>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</si>
  <si>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</si>
  <si>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</si>
  <si>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</si>
  <si>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</si>
  <si>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</si>
  <si>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</si>
  <si>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</si>
  <si>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</si>
  <si>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</si>
  <si>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</si>
  <si>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</si>
  <si>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</si>
  <si>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</si>
  <si>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</si>
  <si>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</si>
  <si>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</si>
  <si>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</si>
  <si>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</si>
  <si>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</si>
  <si>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</si>
  <si>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</si>
  <si>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</si>
  <si>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</si>
  <si>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</si>
  <si>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</si>
  <si>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</si>
  <si>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</si>
  <si>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</si>
  <si>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</si>
  <si>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</si>
  <si>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</si>
  <si>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</si>
  <si>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</si>
  <si>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</si>
  <si>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</si>
  <si>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</si>
  <si>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</si>
  <si>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</si>
  <si>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</si>
  <si>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</si>
  <si>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</si>
  <si>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</si>
  <si>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</si>
  <si>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</si>
  <si>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</si>
  <si>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</si>
  <si>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</si>
  <si>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</si>
  <si>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</si>
  <si>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</si>
  <si>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</si>
  <si>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</si>
  <si>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</si>
  <si>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</si>
  <si>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</si>
  <si>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</si>
  <si>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</si>
  <si>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</si>
  <si>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</si>
  <si>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</si>
  <si>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</si>
  <si>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</si>
  <si>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</si>
  <si>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</si>
  <si>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</si>
  <si>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</si>
  <si>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</si>
  <si>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</si>
  <si>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</si>
  <si>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</si>
  <si>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</si>
  <si>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</si>
  <si>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</si>
  <si>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</si>
  <si>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</si>
  <si>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</si>
  <si>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</si>
  <si>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</si>
  <si>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</si>
  <si>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</si>
  <si>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</si>
  <si>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</si>
  <si>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</si>
  <si>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</si>
  <si>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</si>
  <si>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</si>
  <si>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</si>
  <si>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</si>
  <si>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</si>
  <si>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</si>
  <si>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</si>
  <si>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</si>
  <si>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</si>
  <si>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</si>
  <si>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</si>
  <si>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</si>
  <si>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</si>
  <si>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</si>
  <si>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</si>
  <si>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</si>
  <si>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</si>
  <si>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</si>
  <si>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</si>
  <si>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</si>
  <si>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</si>
  <si>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</si>
  <si>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</si>
  <si>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</si>
  <si>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</si>
  <si>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</si>
  <si>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</si>
  <si>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</si>
  <si>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</si>
  <si>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</si>
  <si>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</si>
  <si>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</si>
  <si>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</si>
  <si>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</si>
  <si>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</si>
  <si>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</si>
  <si>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</si>
  <si>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</si>
  <si>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</si>
  <si>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</si>
  <si>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</si>
  <si>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</si>
  <si>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</si>
  <si>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</si>
  <si>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</si>
  <si>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</si>
  <si>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</si>
  <si>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</si>
  <si>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</si>
  <si>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</si>
  <si>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</si>
  <si>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</si>
  <si>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</si>
  <si>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</si>
  <si>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</si>
  <si>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</si>
  <si>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</si>
  <si>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</si>
  <si>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</si>
  <si>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</si>
  <si>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</si>
  <si>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</si>
  <si>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</si>
  <si>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</si>
  <si>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</si>
  <si>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</si>
  <si>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</si>
  <si>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</si>
  <si>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</si>
  <si>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</si>
  <si>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</si>
  <si>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</si>
  <si>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</si>
  <si>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</si>
  <si>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</si>
  <si>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</si>
  <si>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</si>
  <si>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</si>
  <si>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</si>
  <si>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</si>
  <si>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</si>
  <si>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</si>
  <si>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</si>
  <si>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</si>
  <si>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</si>
  <si>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</si>
  <si>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</si>
  <si>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</si>
  <si>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</si>
  <si>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</si>
  <si>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</si>
  <si>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</si>
  <si>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</si>
  <si>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</si>
  <si>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</si>
  <si>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</si>
  <si>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</si>
  <si>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</si>
  <si>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</si>
  <si>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</si>
  <si>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</si>
  <si>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</si>
  <si>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</si>
  <si>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</si>
  <si>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</si>
  <si>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</si>
  <si>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</si>
  <si>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</si>
  <si>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</si>
  <si>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</si>
  <si>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</si>
  <si>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</si>
  <si>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</si>
  <si>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</si>
  <si>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</si>
  <si>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</si>
  <si>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</si>
  <si>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</si>
  <si>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</si>
  <si>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</si>
  <si>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</si>
  <si>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</si>
  <si>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</si>
  <si>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</si>
  <si>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</si>
  <si>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</si>
  <si>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</si>
  <si>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</si>
  <si>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</si>
  <si>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</si>
  <si>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</si>
  <si>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</si>
  <si>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</si>
  <si>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</si>
  <si>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</si>
  <si>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</si>
  <si>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</si>
  <si>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</si>
  <si>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</si>
  <si>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</si>
  <si>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</si>
  <si>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</si>
  <si>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</si>
  <si>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</si>
  <si>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</si>
  <si>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</si>
  <si>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</si>
  <si>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</si>
  <si>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</si>
  <si>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</si>
  <si>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</si>
  <si>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</si>
  <si>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</si>
  <si>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</si>
  <si>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</si>
  <si>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</si>
  <si>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</si>
  <si>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</si>
  <si>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</si>
  <si>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</si>
  <si>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</si>
  <si>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</si>
  <si>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</si>
  <si>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</si>
  <si>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</si>
  <si>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</si>
  <si>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</si>
  <si>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</si>
  <si>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</si>
  <si>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</si>
  <si>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</si>
  <si>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</si>
  <si>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</si>
  <si>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</si>
  <si>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</si>
  <si>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</si>
  <si>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</si>
  <si>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</si>
  <si>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</si>
  <si>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</si>
  <si>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</si>
  <si>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</si>
  <si>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</si>
  <si>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</si>
  <si>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</si>
  <si>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</si>
  <si>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</si>
  <si>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</si>
  <si>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</si>
  <si>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</si>
  <si>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</si>
  <si>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</si>
  <si>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</si>
  <si>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</si>
  <si>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</si>
  <si>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</si>
  <si>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</si>
  <si>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</si>
  <si>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</si>
  <si>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</si>
  <si>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</si>
  <si>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</si>
  <si>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</si>
  <si>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</si>
  <si>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</si>
  <si>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</si>
  <si>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</si>
  <si>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</si>
  <si>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</si>
  <si>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</si>
  <si>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</si>
  <si>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</si>
  <si>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</si>
  <si>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</si>
  <si>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</si>
  <si>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</si>
  <si>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</si>
  <si>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</si>
  <si>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</si>
  <si>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</si>
  <si>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</si>
  <si>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</si>
  <si>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</si>
  <si>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</si>
  <si>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</si>
  <si>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</si>
  <si>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</si>
  <si>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</si>
  <si>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</si>
  <si>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</si>
  <si>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</si>
  <si>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</si>
  <si>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</si>
  <si>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</si>
  <si>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</si>
  <si>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</si>
  <si>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</si>
  <si>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</si>
  <si>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</si>
  <si>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</si>
  <si>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</si>
  <si>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</si>
  <si>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</si>
  <si>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</si>
  <si>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</si>
  <si>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</si>
  <si>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</si>
  <si>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</si>
  <si>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</si>
  <si>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</si>
  <si>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</si>
  <si>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</si>
  <si>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</si>
  <si>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</si>
  <si>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</si>
  <si>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</si>
  <si>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</si>
  <si>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</si>
  <si>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</si>
  <si>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</si>
  <si>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</si>
  <si>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</si>
  <si>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</si>
  <si>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</si>
  <si>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</si>
  <si>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</si>
  <si>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</si>
  <si>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</si>
  <si>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</si>
  <si>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</si>
  <si>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</si>
  <si>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</si>
  <si>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</si>
  <si>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</si>
  <si>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</si>
  <si>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</si>
  <si>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</si>
  <si>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</si>
  <si>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</si>
  <si>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</si>
  <si>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</si>
  <si>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</si>
  <si>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</si>
  <si>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</si>
  <si>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</si>
  <si>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</si>
  <si>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</si>
  <si>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</si>
  <si>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</si>
  <si>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</si>
  <si>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</si>
  <si>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</si>
  <si>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</si>
  <si>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</si>
  <si>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</si>
  <si>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</si>
  <si>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</si>
  <si>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</si>
  <si>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</si>
  <si>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</si>
  <si>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</si>
  <si>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</si>
  <si>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</si>
  <si>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</si>
  <si>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</si>
  <si>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</si>
  <si>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</si>
  <si>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</si>
  <si>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</si>
  <si>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</si>
  <si>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</si>
  <si>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</si>
  <si>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</si>
  <si>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</si>
  <si>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</si>
  <si>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</si>
  <si>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</si>
  <si>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</si>
  <si>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</si>
  <si>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</si>
  <si>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</si>
  <si>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</si>
  <si>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</si>
  <si>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</si>
  <si>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</si>
  <si>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</si>
  <si>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</si>
  <si>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</si>
  <si>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</si>
  <si>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</si>
  <si>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</si>
  <si>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</si>
  <si>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</si>
  <si>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</si>
  <si>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</si>
  <si>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</si>
  <si>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</si>
  <si>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</si>
  <si>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</si>
  <si>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</si>
  <si>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</si>
  <si>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</si>
  <si>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</si>
  <si>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</si>
  <si>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</si>
  <si>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</si>
  <si>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</si>
  <si>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</si>
  <si>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</si>
  <si>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</si>
  <si>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</si>
  <si>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</si>
  <si>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</si>
  <si>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</si>
  <si>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</si>
  <si>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</si>
  <si>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</si>
  <si>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</si>
  <si>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</si>
  <si>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</si>
  <si>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</si>
  <si>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</si>
  <si>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</si>
  <si>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</si>
  <si>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</si>
  <si>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</si>
  <si>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</si>
  <si>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</si>
  <si>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</si>
  <si>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</si>
  <si>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</si>
  <si>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</si>
  <si>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</si>
  <si>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</si>
  <si>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</si>
  <si>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</si>
  <si>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</si>
  <si>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</si>
  <si>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</si>
  <si>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</si>
  <si>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</si>
  <si>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</si>
  <si>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</si>
  <si>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</si>
  <si>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</si>
  <si>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</si>
  <si>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</si>
  <si>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</si>
  <si>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</si>
  <si>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</si>
  <si>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</si>
  <si>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</si>
  <si>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</si>
  <si>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</si>
  <si>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</si>
  <si>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</si>
  <si>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</si>
  <si>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</si>
  <si>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</si>
  <si>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</si>
  <si>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</si>
  <si>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</si>
  <si>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</si>
  <si>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</si>
  <si>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</si>
  <si>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</si>
  <si>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</si>
  <si>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</si>
  <si>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</si>
  <si>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</si>
  <si>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</si>
  <si>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</si>
  <si>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</si>
  <si>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</si>
  <si>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</si>
  <si>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</si>
  <si>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</si>
  <si>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</si>
  <si>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</si>
  <si>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</si>
  <si>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</si>
  <si>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</si>
  <si>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</si>
  <si>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</si>
  <si>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</si>
  <si>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</si>
  <si>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</si>
  <si>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</si>
  <si>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</si>
  <si>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</si>
  <si>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</si>
  <si>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</si>
  <si>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</si>
  <si>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</si>
  <si>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</si>
  <si>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</si>
  <si>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</si>
  <si>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</si>
  <si>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</si>
  <si>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</si>
  <si>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</si>
  <si>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</si>
  <si>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</si>
  <si>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</si>
  <si>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</si>
  <si>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</si>
  <si>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</si>
  <si>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</si>
  <si>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</si>
  <si>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</si>
  <si>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</si>
  <si>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</si>
  <si>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</si>
  <si>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</si>
  <si>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</si>
  <si>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</si>
  <si>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</si>
  <si>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</si>
  <si>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</si>
  <si>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</si>
  <si>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</si>
  <si>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</si>
  <si>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</si>
  <si>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</si>
  <si>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</si>
  <si>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</si>
  <si>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</si>
  <si>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</si>
  <si>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</si>
  <si>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</si>
  <si>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</si>
  <si>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</si>
  <si>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</si>
  <si>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</si>
  <si>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</si>
  <si>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</si>
  <si>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</si>
  <si>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</si>
  <si>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</si>
  <si>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</si>
  <si>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</si>
  <si>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</si>
  <si>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</si>
  <si>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</si>
  <si>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</si>
  <si>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</si>
  <si>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</si>
  <si>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</si>
  <si>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</si>
  <si>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</si>
  <si>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</si>
  <si>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</si>
  <si>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</si>
  <si>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</si>
  <si>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</si>
  <si>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</si>
  <si>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</si>
  <si>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</si>
  <si>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</si>
  <si>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</si>
  <si>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</si>
  <si>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</si>
  <si>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</si>
  <si>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</si>
  <si>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</si>
  <si>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</si>
  <si>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</si>
  <si>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</si>
  <si>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</si>
  <si>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</si>
  <si>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</si>
  <si>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</si>
  <si>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</si>
  <si>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</si>
  <si>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</si>
  <si>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</si>
  <si>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</si>
  <si>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</si>
  <si>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</si>
  <si>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</si>
  <si>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</si>
  <si>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</si>
  <si>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</si>
  <si>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</si>
  <si>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</si>
  <si>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</si>
  <si>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</si>
  <si>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</si>
  <si>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</si>
  <si>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</si>
  <si>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</si>
  <si>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</si>
  <si>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</si>
  <si>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</si>
  <si>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</si>
  <si>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</si>
  <si>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</si>
  <si>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</si>
  <si>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</si>
  <si>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</si>
  <si>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</si>
  <si>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</si>
  <si>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</si>
  <si>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</si>
  <si>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</si>
  <si>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</si>
  <si>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</si>
  <si>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</si>
  <si>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</si>
  <si>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</si>
  <si>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</si>
  <si>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</si>
  <si>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</si>
  <si>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</si>
  <si>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</si>
  <si>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</si>
  <si>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</si>
  <si>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</si>
  <si>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</si>
  <si>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</si>
  <si>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</si>
  <si>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</si>
  <si>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</si>
  <si>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</si>
  <si>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</si>
  <si>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</si>
  <si>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</si>
  <si>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</si>
  <si>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</si>
  <si>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</si>
  <si>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</si>
  <si>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</si>
  <si>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</si>
  <si>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</si>
  <si>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</si>
  <si>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</si>
  <si>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</si>
  <si>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</si>
  <si>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</si>
  <si>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</si>
  <si>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</si>
  <si>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</si>
  <si>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</si>
  <si>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</si>
  <si>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</si>
  <si>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</si>
  <si>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</si>
  <si>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</si>
  <si>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</si>
  <si>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</si>
  <si>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</si>
  <si>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</si>
  <si>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</si>
  <si>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</si>
  <si>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</si>
  <si>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</si>
  <si>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</si>
  <si>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</si>
  <si>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</si>
  <si>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</si>
  <si>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</si>
  <si>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</si>
  <si>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</si>
  <si>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</si>
  <si>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</si>
  <si>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</si>
  <si>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</si>
  <si>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</si>
  <si>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</si>
  <si>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</si>
  <si>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</si>
  <si>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</si>
  <si>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</si>
  <si>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</si>
  <si>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</si>
  <si>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</si>
  <si>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</si>
  <si>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</si>
  <si>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</si>
  <si>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</si>
  <si>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</si>
  <si>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</si>
  <si>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</si>
  <si>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</si>
  <si>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</si>
  <si>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</si>
  <si>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</si>
  <si>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</si>
  <si>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</si>
  <si>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</si>
  <si>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</si>
  <si>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</si>
  <si>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</si>
  <si>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</si>
  <si>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</si>
  <si>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</si>
  <si>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</si>
  <si>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</si>
  <si>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</si>
  <si>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</si>
  <si>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</si>
  <si>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</si>
  <si>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</si>
  <si>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</si>
  <si>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</si>
  <si>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</si>
  <si>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</si>
  <si>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</si>
  <si>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</si>
  <si>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</si>
  <si>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</si>
  <si>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</si>
  <si>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</si>
  <si>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</si>
  <si>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</si>
  <si>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</si>
  <si>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</si>
  <si>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</si>
  <si>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</si>
  <si>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</si>
  <si>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</si>
  <si>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</si>
  <si>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</si>
  <si>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</si>
  <si>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</si>
  <si>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</si>
  <si>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</si>
  <si>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</si>
  <si>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</si>
  <si>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</si>
  <si>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</si>
  <si>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</si>
  <si>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</si>
  <si>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</si>
  <si>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</si>
  <si>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</si>
  <si>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</si>
  <si>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</si>
  <si>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</si>
  <si>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</si>
  <si>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</si>
  <si>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</si>
  <si>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</si>
  <si>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</si>
  <si>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</si>
  <si>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</si>
  <si>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</si>
  <si>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</si>
  <si>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</si>
  <si>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</si>
  <si>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</si>
  <si>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</si>
  <si>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</si>
  <si>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</si>
  <si>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</si>
  <si>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</si>
  <si>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</si>
  <si>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</si>
  <si>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</si>
  <si>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</si>
  <si>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</si>
  <si>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</si>
  <si>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</si>
  <si>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</si>
  <si>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</si>
  <si>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</si>
  <si>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</si>
  <si>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</si>
  <si>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</si>
  <si>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</si>
  <si>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</si>
  <si>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</si>
  <si>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</si>
  <si>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</si>
  <si>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</si>
  <si>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</si>
  <si>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</si>
  <si>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</si>
  <si>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</si>
  <si>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</si>
  <si>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</si>
  <si>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</si>
  <si>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</si>
  <si>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</si>
  <si>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</si>
  <si>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</si>
  <si>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</si>
  <si>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</si>
  <si>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</si>
  <si>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</si>
  <si>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</si>
  <si>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</si>
  <si>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</si>
  <si>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</si>
  <si>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</si>
  <si>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</si>
  <si>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</si>
  <si>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</si>
  <si>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</si>
  <si>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</si>
  <si>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</si>
  <si>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</si>
  <si>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</si>
  <si>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</si>
  <si>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</si>
  <si>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</si>
  <si>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</si>
  <si>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</si>
  <si>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</si>
  <si>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</si>
  <si>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</si>
  <si>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</si>
  <si>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</si>
  <si>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</si>
  <si>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</si>
  <si>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</si>
  <si>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</si>
  <si>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</si>
  <si>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</si>
  <si>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</si>
  <si>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</si>
  <si>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</si>
  <si>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</si>
  <si>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</si>
  <si>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</si>
  <si>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</si>
  <si>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</si>
  <si>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</si>
  <si>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</si>
  <si>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</si>
  <si>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</si>
  <si>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</si>
  <si>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</si>
  <si>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</si>
  <si>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</si>
  <si>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</si>
  <si>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</si>
  <si>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</si>
  <si>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</si>
  <si>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</si>
  <si>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</si>
  <si>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</si>
  <si>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</si>
  <si>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</si>
  <si>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</si>
  <si>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</si>
  <si>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</si>
  <si>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</si>
  <si>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</si>
  <si>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</si>
  <si>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</si>
  <si>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</si>
  <si>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</si>
  <si>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</si>
  <si>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</si>
  <si>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</si>
  <si>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</si>
  <si>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</si>
  <si>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</si>
  <si>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</si>
  <si>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</si>
  <si>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</si>
  <si>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</si>
  <si>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</si>
  <si>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</si>
  <si>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</si>
  <si>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</si>
  <si>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</si>
  <si>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</si>
  <si>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</si>
  <si>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</si>
  <si>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</si>
  <si>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</si>
  <si>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</si>
  <si>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</si>
  <si>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</si>
  <si>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</si>
  <si>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</si>
  <si>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</si>
  <si>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</si>
  <si>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</si>
  <si>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</si>
  <si>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</si>
  <si>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</si>
  <si>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</si>
  <si>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</si>
  <si>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</si>
  <si>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</si>
  <si>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</si>
  <si>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</si>
  <si>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</si>
  <si>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</si>
  <si>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</si>
  <si>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</si>
  <si>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</si>
  <si>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</si>
  <si>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</si>
  <si>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</si>
  <si>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</si>
  <si>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</si>
  <si>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</si>
  <si>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</si>
  <si>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</si>
  <si>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</si>
  <si>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</si>
  <si>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</si>
  <si>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</si>
  <si>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</si>
  <si>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</si>
  <si>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</si>
  <si>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</si>
  <si>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</si>
  <si>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</si>
  <si>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</si>
  <si>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</si>
  <si>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</si>
  <si>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</si>
  <si>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</si>
  <si>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</si>
  <si>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</si>
  <si>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</si>
  <si>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</si>
  <si>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</si>
  <si>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</si>
  <si>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</si>
  <si>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</si>
  <si>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</si>
  <si>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</si>
  <si>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</si>
  <si>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</si>
  <si>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</si>
  <si>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</si>
  <si>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</si>
  <si>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</si>
  <si>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</si>
  <si>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</si>
  <si>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</si>
  <si>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</si>
  <si>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</si>
  <si>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</si>
  <si>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</si>
  <si>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</si>
  <si>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</si>
  <si>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</si>
  <si>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</si>
  <si>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</si>
  <si>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</si>
  <si>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</si>
  <si>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</si>
  <si>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</si>
  <si>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</si>
  <si>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</si>
  <si>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</si>
  <si>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</si>
  <si>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</si>
  <si>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</si>
  <si>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</si>
  <si>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</si>
  <si>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</si>
  <si>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</si>
  <si>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</si>
  <si>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</si>
  <si>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</si>
  <si>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</si>
  <si>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</si>
  <si>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</si>
  <si>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</si>
  <si>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</si>
  <si>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</si>
  <si>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</si>
  <si>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</si>
  <si>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</si>
  <si>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</si>
  <si>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</si>
  <si>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</si>
  <si>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</si>
  <si>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</si>
  <si>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</si>
  <si>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</si>
  <si>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</si>
  <si>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</si>
  <si>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</si>
  <si>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</si>
  <si>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</si>
  <si>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</si>
  <si>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</si>
  <si>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</si>
  <si>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</si>
  <si>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</si>
  <si>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</si>
  <si>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</si>
  <si>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</si>
  <si>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</si>
  <si>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</si>
  <si>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</si>
  <si>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</si>
  <si>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</si>
  <si>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</si>
  <si>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</si>
  <si>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</si>
  <si>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</si>
  <si>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</si>
  <si>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</si>
  <si>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</si>
  <si>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</si>
  <si>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</si>
  <si>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</si>
  <si>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</si>
  <si>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</si>
  <si>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</si>
  <si>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</si>
  <si>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</si>
  <si>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</si>
  <si>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</si>
  <si>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</si>
  <si>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</si>
  <si>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</si>
  <si>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</si>
  <si>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</si>
  <si>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</si>
  <si>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</si>
  <si>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</si>
  <si>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</si>
  <si>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</si>
  <si>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</si>
  <si>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</si>
  <si>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</si>
  <si>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</si>
  <si>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</si>
  <si>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</si>
  <si>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</si>
  <si>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</si>
  <si>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</si>
  <si>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</si>
  <si>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</si>
  <si>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</si>
  <si>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</si>
  <si>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</si>
  <si>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</si>
  <si>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</si>
  <si>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</si>
  <si>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</si>
  <si>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</si>
  <si>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</si>
  <si>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</si>
  <si>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</si>
  <si>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</si>
  <si>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</si>
  <si>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</si>
  <si>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</si>
  <si>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</si>
  <si>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</si>
  <si>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</si>
  <si>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</si>
  <si>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</si>
  <si>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</si>
  <si>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</si>
  <si>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</si>
  <si>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</si>
  <si>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</si>
  <si>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</si>
  <si>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</si>
  <si>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</si>
  <si>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</si>
  <si>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</si>
  <si>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</si>
  <si>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</si>
  <si>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</si>
  <si>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</si>
  <si>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</si>
  <si>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</si>
  <si>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</si>
  <si>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</si>
  <si>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</si>
  <si>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</si>
  <si>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</si>
  <si>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</si>
  <si>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</si>
  <si>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</si>
  <si>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</si>
  <si>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</si>
  <si>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</si>
  <si>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</si>
  <si>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</si>
  <si>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</si>
  <si>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</si>
  <si>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</si>
  <si>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</si>
  <si>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</si>
  <si>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</si>
  <si>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</si>
  <si>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</si>
  <si>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</si>
  <si>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</si>
  <si>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</si>
  <si>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</si>
  <si>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</si>
  <si>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</si>
  <si>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</si>
  <si>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</si>
  <si>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</si>
  <si>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</si>
  <si>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</si>
  <si>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</si>
  <si>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</si>
  <si>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</si>
  <si>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</si>
  <si>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</si>
  <si>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</si>
  <si>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</si>
  <si>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</si>
  <si>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</si>
  <si>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</si>
  <si>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</si>
  <si>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</si>
  <si>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</si>
  <si>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</si>
  <si>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</si>
  <si>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</si>
  <si>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</si>
  <si>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</si>
  <si>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</si>
  <si>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</si>
  <si>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</si>
  <si>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</si>
  <si>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</si>
  <si>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</si>
  <si>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</si>
  <si>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</si>
  <si>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</si>
  <si>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</si>
  <si>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</si>
  <si>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</si>
  <si>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</si>
  <si>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</si>
  <si>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</si>
  <si>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</si>
  <si>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</si>
  <si>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</si>
  <si>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</si>
  <si>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</si>
  <si>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</si>
  <si>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</si>
  <si>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</si>
  <si>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</si>
  <si>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</si>
  <si>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</si>
  <si>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</si>
  <si>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</si>
  <si>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</si>
  <si>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</si>
  <si>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</si>
  <si>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</si>
  <si>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</si>
  <si>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</si>
  <si>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</si>
  <si>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</si>
  <si>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</si>
  <si>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</si>
  <si>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</si>
  <si>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</si>
  <si>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</si>
  <si>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</si>
  <si>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</si>
  <si>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</si>
  <si>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</si>
  <si>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</si>
  <si>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</si>
  <si>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</si>
  <si>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</si>
  <si>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</si>
  <si>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</si>
  <si>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</si>
  <si>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</si>
  <si>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</si>
  <si>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</si>
  <si>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</si>
  <si>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</si>
  <si>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</si>
  <si>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</si>
  <si>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</si>
  <si>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</si>
  <si>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</si>
  <si>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</si>
  <si>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</si>
  <si>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</si>
  <si>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</si>
  <si>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</si>
  <si>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</si>
  <si>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</si>
  <si>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</si>
  <si>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</si>
  <si>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</si>
  <si>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</si>
  <si>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</si>
  <si>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</si>
  <si>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</si>
  <si>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</si>
  <si>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</si>
  <si>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</si>
  <si>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</si>
  <si>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</si>
  <si>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</si>
  <si>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</si>
  <si>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</si>
  <si>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</si>
  <si>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</si>
  <si>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</si>
  <si>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</si>
  <si>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</si>
  <si>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</si>
  <si>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</si>
  <si>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</si>
  <si>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</si>
  <si>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</si>
  <si>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</si>
  <si>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</si>
  <si>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</si>
  <si>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</si>
  <si>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</si>
  <si>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</si>
  <si>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</si>
  <si>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</si>
  <si>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</si>
  <si>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</si>
  <si>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</si>
  <si>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</si>
  <si>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</si>
  <si>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</si>
  <si>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</si>
  <si>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</si>
  <si>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</si>
  <si>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</si>
  <si>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</si>
  <si>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</si>
  <si>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</si>
  <si>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</si>
  <si>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</si>
  <si>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</si>
  <si>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</si>
  <si>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</si>
  <si>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</si>
  <si>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</si>
  <si>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</si>
  <si>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</si>
  <si>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</si>
  <si>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</si>
  <si>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</si>
  <si>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</si>
  <si>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</si>
  <si>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</si>
  <si>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</si>
  <si>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</si>
  <si>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</si>
  <si>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</si>
  <si>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</si>
  <si>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</si>
  <si>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</si>
  <si>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</si>
  <si>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</si>
  <si>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</si>
  <si>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</si>
  <si>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</si>
  <si>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</si>
  <si>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</si>
  <si>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</si>
  <si>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</si>
  <si>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</si>
  <si>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</si>
  <si>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</si>
  <si>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</si>
  <si>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</si>
  <si>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</si>
  <si>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</si>
  <si>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</si>
  <si>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</si>
  <si>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</si>
  <si>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</si>
  <si>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</si>
  <si>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</si>
  <si>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</si>
  <si>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</si>
  <si>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</si>
  <si>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</si>
  <si>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</si>
  <si>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</si>
  <si>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</si>
  <si>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</si>
  <si>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</si>
  <si>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</si>
  <si>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</si>
  <si>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</si>
  <si>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</si>
  <si>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</si>
  <si>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</si>
  <si>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</si>
  <si>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</si>
  <si>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</si>
  <si>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</si>
  <si>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</si>
  <si>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</si>
  <si>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</si>
  <si>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</si>
  <si>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</si>
  <si>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</si>
  <si>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</si>
  <si>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</si>
  <si>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</si>
  <si>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</si>
  <si>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</si>
  <si>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</si>
  <si>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</si>
  <si>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</si>
  <si>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</si>
  <si>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</si>
  <si>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</si>
  <si>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</si>
  <si>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</si>
  <si>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</si>
  <si>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</si>
  <si>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</si>
  <si>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</si>
  <si>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</si>
  <si>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</si>
  <si>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</si>
  <si>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</si>
  <si>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</si>
  <si>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</si>
  <si>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</si>
  <si>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</si>
  <si>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</si>
  <si>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</si>
  <si>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</si>
  <si>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</si>
  <si>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</si>
  <si>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</si>
  <si>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</si>
  <si>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</si>
  <si>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</si>
  <si>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</si>
  <si>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</si>
  <si>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</si>
  <si>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</si>
  <si>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</si>
  <si>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</si>
  <si>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</si>
  <si>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</si>
  <si>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</si>
  <si>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</si>
  <si>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</si>
  <si>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</si>
  <si>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</si>
  <si>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</si>
  <si>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</si>
  <si>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</si>
  <si>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</si>
  <si>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</si>
  <si>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</si>
  <si>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</si>
  <si>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</si>
  <si>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</si>
  <si>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</si>
  <si>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</si>
  <si>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</si>
  <si>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</si>
  <si>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</si>
  <si>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</si>
  <si>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</si>
  <si>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</si>
  <si>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</si>
  <si>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</si>
  <si>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</si>
  <si>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</si>
  <si>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</si>
  <si>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</si>
  <si>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</si>
  <si>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</si>
  <si>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</si>
  <si>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</si>
  <si>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</si>
  <si>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</si>
  <si>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</si>
  <si>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</si>
  <si>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</si>
  <si>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</si>
  <si>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</si>
  <si>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</si>
  <si>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</si>
  <si>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</si>
  <si>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</si>
  <si>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</si>
  <si>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</si>
  <si>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</si>
  <si>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</si>
  <si>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</si>
  <si>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</si>
  <si>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</si>
  <si>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</si>
  <si>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</si>
  <si>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</si>
  <si>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</si>
  <si>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</si>
  <si>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</si>
  <si>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</si>
  <si>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</si>
  <si>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</si>
  <si>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</si>
  <si>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</si>
  <si>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</si>
  <si>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</si>
  <si>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</si>
  <si>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</si>
  <si>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</si>
  <si>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</si>
  <si>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</si>
  <si>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</si>
  <si>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</si>
  <si>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</si>
  <si>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</si>
  <si>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</si>
  <si>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</si>
  <si>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</si>
  <si>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</si>
  <si>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</si>
  <si>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</si>
  <si>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</si>
  <si>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</si>
  <si>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</si>
  <si>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</si>
  <si>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</si>
  <si>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</si>
  <si>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</si>
  <si>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</si>
  <si>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</si>
  <si>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</si>
  <si>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</si>
  <si>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</si>
  <si>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</si>
  <si>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</si>
  <si>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</si>
  <si>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</si>
  <si>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</si>
  <si>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</si>
  <si>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</si>
  <si>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</si>
  <si>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</si>
  <si>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</si>
  <si>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</si>
  <si>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</si>
  <si>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</si>
  <si>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</si>
  <si>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</si>
  <si>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</si>
  <si>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</si>
  <si>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</si>
  <si>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</si>
  <si>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</si>
  <si>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</si>
  <si>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</si>
  <si>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</si>
  <si>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</si>
  <si>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</si>
  <si>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</si>
  <si>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</si>
  <si>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</si>
  <si>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</si>
  <si>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</si>
  <si>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</si>
  <si>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</si>
  <si>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</si>
  <si>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</si>
  <si>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</si>
  <si>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</si>
  <si>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</si>
  <si>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</si>
  <si>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</si>
  <si>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</si>
  <si>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</si>
  <si>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</si>
  <si>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</si>
  <si>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</si>
  <si>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</si>
  <si>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</si>
  <si>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</si>
  <si>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</si>
  <si>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</si>
  <si>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</si>
  <si>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</si>
  <si>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</si>
  <si>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</si>
  <si>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</si>
  <si>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</si>
  <si>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</si>
  <si>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</si>
  <si>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</si>
  <si>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</si>
  <si>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</si>
  <si>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</si>
  <si>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</si>
  <si>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</si>
  <si>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</si>
  <si>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</si>
  <si>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</si>
  <si>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</si>
  <si>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</si>
  <si>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</si>
  <si>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</si>
  <si>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</si>
  <si>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</si>
  <si>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</si>
  <si>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</si>
  <si>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</si>
  <si>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</si>
  <si>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</si>
  <si>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</si>
  <si>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</si>
  <si>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</si>
  <si>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</si>
  <si>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</si>
  <si>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</si>
  <si>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</si>
  <si>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</si>
  <si>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</si>
  <si>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</si>
  <si>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</si>
  <si>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</si>
  <si>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</si>
  <si>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</si>
  <si>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</si>
  <si>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</si>
  <si>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</si>
  <si>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</si>
  <si>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</si>
  <si>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</si>
  <si>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</si>
  <si>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</si>
  <si>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</si>
  <si>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</si>
  <si>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</si>
  <si>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</si>
  <si>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</si>
  <si>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</si>
  <si>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</si>
  <si>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</si>
  <si>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</si>
  <si>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</si>
  <si>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</si>
  <si>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</si>
  <si>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</si>
  <si>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</si>
  <si>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</si>
  <si>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</si>
  <si>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</si>
  <si>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</si>
  <si>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</si>
  <si>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</si>
  <si>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</si>
  <si>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</si>
  <si>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</si>
  <si>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</si>
  <si>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</si>
  <si>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</si>
  <si>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</si>
  <si>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</si>
  <si>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</si>
  <si>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</si>
  <si>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</si>
  <si>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</si>
  <si>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</si>
  <si>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</si>
  <si>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</si>
  <si>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</si>
  <si>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</si>
  <si>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</si>
  <si>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</si>
  <si>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</si>
  <si>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</si>
  <si>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</si>
  <si>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</si>
  <si>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</si>
  <si>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</si>
  <si>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</si>
  <si>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</si>
  <si>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</si>
  <si>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</si>
  <si>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</si>
  <si>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</si>
  <si>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</si>
  <si>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</si>
  <si>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</si>
  <si>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</si>
  <si>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</si>
  <si>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</si>
  <si>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</si>
  <si>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</si>
  <si>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</si>
  <si>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</si>
  <si>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</si>
  <si>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</si>
  <si>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</si>
  <si>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</si>
  <si>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</si>
  <si>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</si>
  <si>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</si>
  <si>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</si>
  <si>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</si>
  <si>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</si>
  <si>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</si>
  <si>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</si>
  <si>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</si>
  <si>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</si>
  <si>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</si>
  <si>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</si>
  <si>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</si>
  <si>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</si>
  <si>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</si>
  <si>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</si>
  <si>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</si>
  <si>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</si>
  <si>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</si>
  <si>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</si>
  <si>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</si>
  <si>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</si>
  <si>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</si>
  <si>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</si>
  <si>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</si>
  <si>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</si>
  <si>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</si>
  <si>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</si>
  <si>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</si>
  <si>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</si>
  <si>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</si>
  <si>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</si>
  <si>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</si>
  <si>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</si>
  <si>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</si>
  <si>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</si>
  <si>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</si>
  <si>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</si>
  <si>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</si>
  <si>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</si>
  <si>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</si>
  <si>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</si>
  <si>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</si>
  <si>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</si>
  <si>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</si>
  <si>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</si>
  <si>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</si>
  <si>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</si>
  <si>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</si>
  <si>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</si>
  <si>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</si>
  <si>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</si>
  <si>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</si>
  <si>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</si>
  <si>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</si>
  <si>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</si>
  <si>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</si>
  <si>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</si>
  <si>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</si>
  <si>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</si>
  <si>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</si>
  <si>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</si>
  <si>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</si>
  <si>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</si>
  <si>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</si>
  <si>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</si>
  <si>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</si>
  <si>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</si>
  <si>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</si>
  <si>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</si>
  <si>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</si>
  <si>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</si>
  <si>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</si>
  <si>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</si>
  <si>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</si>
  <si>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</si>
  <si>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</si>
  <si>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</si>
  <si>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</si>
  <si>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</si>
  <si>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</si>
  <si>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</si>
  <si>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</si>
  <si>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</si>
  <si>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</si>
  <si>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</si>
  <si>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</si>
  <si>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</si>
  <si>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</si>
  <si>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</si>
  <si>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</si>
  <si>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</si>
  <si>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</si>
  <si>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</si>
  <si>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</si>
  <si>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</si>
  <si>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</si>
  <si>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</si>
  <si>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</si>
  <si>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</si>
  <si>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</si>
  <si>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</si>
  <si>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</si>
  <si>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</si>
  <si>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</si>
  <si>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</si>
  <si>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</si>
  <si>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</si>
  <si>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</si>
  <si>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</si>
  <si>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</si>
  <si>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</si>
  <si>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</si>
  <si>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</si>
  <si>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</si>
  <si>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</si>
  <si>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</si>
  <si>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</si>
  <si>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</si>
  <si>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</si>
  <si>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</si>
  <si>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</si>
  <si>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</si>
  <si>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</si>
  <si>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</si>
  <si>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</si>
  <si>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</si>
  <si>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</si>
  <si>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</si>
  <si>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</si>
  <si>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</si>
  <si>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</si>
  <si>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</si>
  <si>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</si>
  <si>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</si>
  <si>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</si>
  <si>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</si>
  <si>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</si>
  <si>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</si>
  <si>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</si>
  <si>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</si>
  <si>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</si>
  <si>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</si>
  <si>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</si>
  <si>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</si>
  <si>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</si>
  <si>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</si>
  <si>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</si>
  <si>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</si>
  <si>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</si>
  <si>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</si>
  <si>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</si>
  <si>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</si>
  <si>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</si>
  <si>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</si>
  <si>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</si>
  <si>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</si>
  <si>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</si>
  <si>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</si>
  <si>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</si>
  <si>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</si>
  <si>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</si>
  <si>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</si>
  <si>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</si>
  <si>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</si>
  <si>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</si>
  <si>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</si>
  <si>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</si>
  <si>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</si>
  <si>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</si>
  <si>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</si>
  <si>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</si>
  <si>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</si>
  <si>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</si>
  <si>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</si>
  <si>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</si>
  <si>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</si>
  <si>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</si>
  <si>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</si>
  <si>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</si>
  <si>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</si>
  <si>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</si>
  <si>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</si>
  <si>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</si>
  <si>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</si>
  <si>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</si>
  <si>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</si>
  <si>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</si>
  <si>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</si>
  <si>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</si>
  <si>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</si>
  <si>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</si>
  <si>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</si>
  <si>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</si>
  <si>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</si>
  <si>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</si>
  <si>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</si>
  <si>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</si>
  <si>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</si>
  <si>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</si>
  <si>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</si>
  <si>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</si>
  <si>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</si>
  <si>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</si>
  <si>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</si>
  <si>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</si>
  <si>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</si>
  <si>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</si>
  <si>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</si>
  <si>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</si>
  <si>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</si>
  <si>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</si>
  <si>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</si>
  <si>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</si>
  <si>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</si>
  <si>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</si>
  <si>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</si>
  <si>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</si>
  <si>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</si>
  <si>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</si>
  <si>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</si>
  <si>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</si>
  <si>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</si>
  <si>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</si>
  <si>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</si>
  <si>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</si>
  <si>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</si>
  <si>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</si>
  <si>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</si>
  <si>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</si>
  <si>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</si>
  <si>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</si>
  <si>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</si>
  <si>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</si>
  <si>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</si>
  <si>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</si>
  <si>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</si>
  <si>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</si>
  <si>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</si>
  <si>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</si>
  <si>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</si>
  <si>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</si>
  <si>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</si>
  <si>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</si>
  <si>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</si>
  <si>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</si>
  <si>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</si>
  <si>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</si>
  <si>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</si>
  <si>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</si>
  <si>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</si>
  <si>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</si>
  <si>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</si>
  <si>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</si>
  <si>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</si>
  <si>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</si>
  <si>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</si>
  <si>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</si>
  <si>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</si>
  <si>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</si>
  <si>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</si>
  <si>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</si>
  <si>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</si>
  <si>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</si>
  <si>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</si>
  <si>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</si>
  <si>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</si>
  <si>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</si>
  <si>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</si>
  <si>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</si>
  <si>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</si>
  <si>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</si>
  <si>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</si>
  <si>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</si>
  <si>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</si>
  <si>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</si>
  <si>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</si>
  <si>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</si>
  <si>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</si>
  <si>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</si>
  <si>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</si>
  <si>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</si>
  <si>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</si>
  <si>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</si>
  <si>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</si>
  <si>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</si>
  <si>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</si>
  <si>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</si>
  <si>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</si>
  <si>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</si>
  <si>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</si>
  <si>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</si>
  <si>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</si>
  <si>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</si>
  <si>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</si>
  <si>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</si>
  <si>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</si>
  <si>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</si>
  <si>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</si>
  <si>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</si>
  <si>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</si>
  <si>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</si>
  <si>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</si>
  <si>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</si>
  <si>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</si>
  <si>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</si>
  <si>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</si>
  <si>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</si>
  <si>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</si>
  <si>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</si>
  <si>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</si>
  <si>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</si>
  <si>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</si>
  <si>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</si>
  <si>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</si>
  <si>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</si>
  <si>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</si>
  <si>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</si>
  <si>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</si>
  <si>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</si>
  <si>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</si>
  <si>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</si>
  <si>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</si>
  <si>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</si>
  <si>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</si>
  <si>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</si>
  <si>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</si>
  <si>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</si>
  <si>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</si>
  <si>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</si>
  <si>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</si>
  <si>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</si>
  <si>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</si>
  <si>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</si>
  <si>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</si>
  <si>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</si>
  <si>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</si>
  <si>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</si>
  <si>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</si>
  <si>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</si>
  <si>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</si>
  <si>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</si>
  <si>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</si>
  <si>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</si>
  <si>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</si>
  <si>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</si>
  <si>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</si>
  <si>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</si>
  <si>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</si>
  <si>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</si>
  <si>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</si>
  <si>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</si>
  <si>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</si>
  <si>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</si>
  <si>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</si>
  <si>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</si>
  <si>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</si>
  <si>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</si>
  <si>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</si>
  <si>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</si>
  <si>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</si>
  <si>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</si>
  <si>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</si>
  <si>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</si>
  <si>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</si>
  <si>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</si>
  <si>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</si>
  <si>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</si>
  <si>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</si>
  <si>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</si>
  <si>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</si>
  <si>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</si>
  <si>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</si>
  <si>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</si>
  <si>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</si>
  <si>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</si>
  <si>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</si>
  <si>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</si>
  <si>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</si>
  <si>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</si>
  <si>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</si>
  <si>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</si>
  <si>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</si>
  <si>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</si>
  <si>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</si>
  <si>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</si>
  <si>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</si>
  <si>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</si>
  <si>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</si>
  <si>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</si>
  <si>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</si>
  <si>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</si>
  <si>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</si>
  <si>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</si>
  <si>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</si>
  <si>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</si>
  <si>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</si>
  <si>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</si>
  <si>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</si>
  <si>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</si>
  <si>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</si>
  <si>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</si>
  <si>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</si>
  <si>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</si>
  <si>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</si>
  <si>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</si>
  <si>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</si>
  <si>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</si>
  <si>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</si>
  <si>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</si>
  <si>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</si>
  <si>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</si>
  <si>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</si>
  <si>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</si>
  <si>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</si>
  <si>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</si>
  <si>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</si>
  <si>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</si>
  <si>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</si>
  <si>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</si>
  <si>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</si>
  <si>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</si>
  <si>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</si>
  <si>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</si>
  <si>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</si>
  <si>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</si>
  <si>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</si>
  <si>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</si>
  <si>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</si>
  <si>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</si>
  <si>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</si>
  <si>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</si>
  <si>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</si>
  <si>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</si>
  <si>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</si>
  <si>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</si>
  <si>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</si>
  <si>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</si>
  <si>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</si>
  <si>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</si>
  <si>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</si>
  <si>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</si>
  <si>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</si>
  <si>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</si>
  <si>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</si>
  <si>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</si>
  <si>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</si>
  <si>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</si>
  <si>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</si>
  <si>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</si>
  <si>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</si>
  <si>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</si>
  <si>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</si>
  <si>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</si>
  <si>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</si>
  <si>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</si>
  <si>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</si>
  <si>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</si>
  <si>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</si>
  <si>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</si>
  <si>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</si>
  <si>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</si>
  <si>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</si>
  <si>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</si>
  <si>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</si>
  <si>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</si>
  <si>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</si>
  <si>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</si>
  <si>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</si>
  <si>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</si>
  <si>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</si>
  <si>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</si>
  <si>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</si>
  <si>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</si>
  <si>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</si>
  <si>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</si>
  <si>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</si>
  <si>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</si>
  <si>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</si>
  <si>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</si>
  <si>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</si>
  <si>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</si>
  <si>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</si>
  <si>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</si>
  <si>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</si>
  <si>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</si>
  <si>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</si>
  <si>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</si>
  <si>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</si>
  <si>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</si>
  <si>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</si>
  <si>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</si>
  <si>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</si>
  <si>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</si>
  <si>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</si>
  <si>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</si>
  <si>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</si>
  <si>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</si>
  <si>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</si>
  <si>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</si>
  <si>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</si>
  <si>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</si>
  <si>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</si>
  <si>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</si>
  <si>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</si>
  <si>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</si>
  <si>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</si>
  <si>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</si>
  <si>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</si>
  <si>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</si>
  <si>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</si>
  <si>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</si>
  <si>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</si>
  <si>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</si>
  <si>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</si>
  <si>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</si>
  <si>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</si>
  <si>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</si>
  <si>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</si>
  <si>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</si>
  <si>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</si>
  <si>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</si>
  <si>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</si>
  <si>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</si>
  <si>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</si>
  <si>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</si>
  <si>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</si>
  <si>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</si>
  <si>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</si>
  <si>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</si>
  <si>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</si>
  <si>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</si>
  <si>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</si>
  <si>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</si>
  <si>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</si>
  <si>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</si>
  <si>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</si>
  <si>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</si>
  <si>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</si>
  <si>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</si>
  <si>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</si>
  <si>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</si>
  <si>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</si>
  <si>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</si>
  <si>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</si>
  <si>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</si>
  <si>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</si>
  <si>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</si>
  <si>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</si>
  <si>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</si>
  <si>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</si>
  <si>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</si>
  <si>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</si>
  <si>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</si>
  <si>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</si>
  <si>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</si>
  <si>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</si>
  <si>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</si>
  <si>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</si>
  <si>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</si>
  <si>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</si>
  <si>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</si>
  <si>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</si>
  <si>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</si>
  <si>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</si>
  <si>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</si>
  <si>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</si>
  <si>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</si>
  <si>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</si>
  <si>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</si>
  <si>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</si>
  <si>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</si>
  <si>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</si>
  <si>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</si>
  <si>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</si>
  <si>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</si>
  <si>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</si>
  <si>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</si>
  <si>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</si>
  <si>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</si>
  <si>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</si>
  <si>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</si>
  <si>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</si>
  <si>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</si>
  <si>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</si>
  <si>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</si>
  <si>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</si>
  <si>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</si>
  <si>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</si>
  <si>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</si>
  <si>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</si>
  <si>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</si>
  <si>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</si>
  <si>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</si>
  <si>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</si>
  <si>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</si>
  <si>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</si>
  <si>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</si>
  <si>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</si>
  <si>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</si>
  <si>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</si>
  <si>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</si>
  <si>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</si>
  <si>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</si>
  <si>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</si>
  <si>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</si>
  <si>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</si>
  <si>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</si>
  <si>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</si>
  <si>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</si>
  <si>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</si>
  <si>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</si>
  <si>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</si>
  <si>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</si>
  <si>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</si>
  <si>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</si>
  <si>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</si>
  <si>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</si>
  <si>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</si>
  <si>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</si>
  <si>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</si>
  <si>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</si>
  <si>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</si>
  <si>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</si>
  <si>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</si>
  <si>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</si>
  <si>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</si>
  <si>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</si>
  <si>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</si>
  <si>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</si>
  <si>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</si>
  <si>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</si>
  <si>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</si>
  <si>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</si>
  <si>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</si>
  <si>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</si>
  <si>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</si>
  <si>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</si>
  <si>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</si>
  <si>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</si>
  <si>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</si>
  <si>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</si>
  <si>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</si>
  <si>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</si>
  <si>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</si>
  <si>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</si>
  <si>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</si>
  <si>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</si>
  <si>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</si>
  <si>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</si>
  <si>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</si>
  <si>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</si>
  <si>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</si>
  <si>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</si>
  <si>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</si>
  <si>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</si>
  <si>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</si>
  <si>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</si>
  <si>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</si>
  <si>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</si>
  <si>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</si>
  <si>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</si>
  <si>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</si>
  <si>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</si>
  <si>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</si>
  <si>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</si>
  <si>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</si>
  <si>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</si>
  <si>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</si>
  <si>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</si>
  <si>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</si>
  <si>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</si>
  <si>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</si>
  <si>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</si>
  <si>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</si>
  <si>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</si>
  <si>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</si>
  <si>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</si>
  <si>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</si>
  <si>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</si>
  <si>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</si>
  <si>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</si>
  <si>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</si>
  <si>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</si>
  <si>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</si>
  <si>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</si>
  <si>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</si>
  <si>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</si>
  <si>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</si>
  <si>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</si>
  <si>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</si>
  <si>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</si>
  <si>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</si>
  <si>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</si>
  <si>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</si>
  <si>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</si>
  <si>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</si>
  <si>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</si>
  <si>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</si>
  <si>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</si>
  <si>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</si>
  <si>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</si>
  <si>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</si>
  <si>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</si>
  <si>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</si>
  <si>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</si>
  <si>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</si>
  <si>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</si>
  <si>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</si>
  <si>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</si>
  <si>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</si>
  <si>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</si>
  <si>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</si>
  <si>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</si>
  <si>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</si>
  <si>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</si>
  <si>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</si>
  <si>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</si>
  <si>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</si>
  <si>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</si>
  <si>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</si>
  <si>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</si>
  <si>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</si>
  <si>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</si>
  <si>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</si>
  <si>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</si>
  <si>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</si>
  <si>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</si>
  <si>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</si>
  <si>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</si>
  <si>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</si>
  <si>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</si>
  <si>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</si>
  <si>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</si>
  <si>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</si>
  <si>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</si>
  <si>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</si>
  <si>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</si>
  <si>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</si>
  <si>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</si>
  <si>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</si>
  <si>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</si>
  <si>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</si>
  <si>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</si>
  <si>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</si>
  <si>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</si>
  <si>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</si>
  <si>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</si>
  <si>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</si>
  <si>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</si>
  <si>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</si>
  <si>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</si>
  <si>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</si>
  <si>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</si>
  <si>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</si>
  <si>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</si>
  <si>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</si>
  <si>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</si>
  <si>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</si>
  <si>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</si>
  <si>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</si>
  <si>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</si>
  <si>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</si>
  <si>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</si>
  <si>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</si>
  <si>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</si>
  <si>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</si>
  <si>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</si>
  <si>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</si>
  <si>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</si>
  <si>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</si>
  <si>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</si>
  <si>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</si>
  <si>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</si>
  <si>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</si>
  <si>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</si>
  <si>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</si>
  <si>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</si>
  <si>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</si>
  <si>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</si>
  <si>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</si>
  <si>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</si>
  <si>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</si>
  <si>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</si>
  <si>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</si>
  <si>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</si>
  <si>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</si>
  <si>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</si>
  <si>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</si>
  <si>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</si>
  <si>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</si>
  <si>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</si>
  <si>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</si>
  <si>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</si>
  <si>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</si>
  <si>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</si>
  <si>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</si>
  <si>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</si>
  <si>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</si>
  <si>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</si>
  <si>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</si>
  <si>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</si>
  <si>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</si>
  <si>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</si>
  <si>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</si>
  <si>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</si>
  <si>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</si>
  <si>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</si>
  <si>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</si>
  <si>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</si>
  <si>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</si>
  <si>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</si>
  <si>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</si>
  <si>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</si>
  <si>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</si>
  <si>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</si>
  <si>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</si>
  <si>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</si>
  <si>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</si>
  <si>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</si>
  <si>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</si>
  <si>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</si>
  <si>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</si>
  <si>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</si>
  <si>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</si>
  <si>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</si>
  <si>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</si>
  <si>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</si>
  <si>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</si>
  <si>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</si>
  <si>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</si>
  <si>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</si>
  <si>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</si>
  <si>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</si>
  <si>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</si>
  <si>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</si>
  <si>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</si>
  <si>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</si>
  <si>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</si>
  <si>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</si>
  <si>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</si>
  <si>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</si>
  <si>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</si>
  <si>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</si>
  <si>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</si>
  <si>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</si>
  <si>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</si>
  <si>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</si>
  <si>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</si>
  <si>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</si>
  <si>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</si>
  <si>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</si>
  <si>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</si>
  <si>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</si>
  <si>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</si>
  <si>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</si>
  <si>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</si>
  <si>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</si>
  <si>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</si>
  <si>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</si>
  <si>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</si>
  <si>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</si>
  <si>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</si>
  <si>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</si>
  <si>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</si>
  <si>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</si>
  <si>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</si>
  <si>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</si>
  <si>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</si>
  <si>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</si>
  <si>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</si>
  <si>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</si>
  <si>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</si>
  <si>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</si>
  <si>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</si>
  <si>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</si>
  <si>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</si>
  <si>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</si>
  <si>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</si>
  <si>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</si>
  <si>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</si>
  <si>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</si>
  <si>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</si>
  <si>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</si>
  <si>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</si>
  <si>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</si>
  <si>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</si>
  <si>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</si>
  <si>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</si>
  <si>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</si>
  <si>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</si>
  <si>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</si>
  <si>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</si>
  <si>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</si>
  <si>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</si>
  <si>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</si>
  <si>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</si>
  <si>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</si>
  <si>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</si>
  <si>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</si>
  <si>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</si>
  <si>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</si>
  <si>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</si>
  <si>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</si>
  <si>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</si>
  <si>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</si>
  <si>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</si>
  <si>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</si>
  <si>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</si>
  <si>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</si>
  <si>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</si>
  <si>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</si>
  <si>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</si>
  <si>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</si>
  <si>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</si>
  <si>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</si>
  <si>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</si>
  <si>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</si>
  <si>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</si>
  <si>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</si>
  <si>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</si>
  <si>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</si>
  <si>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</si>
  <si>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</si>
  <si>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</si>
  <si>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</si>
  <si>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</si>
  <si>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</si>
  <si>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</si>
  <si>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</si>
  <si>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</si>
  <si>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</si>
  <si>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</si>
  <si>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</si>
  <si>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</si>
  <si>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</si>
  <si>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</si>
  <si>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</si>
  <si>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</si>
  <si>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</si>
  <si>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</si>
  <si>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</si>
  <si>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</si>
  <si>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</si>
  <si>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</si>
  <si>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</si>
  <si>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</si>
  <si>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</si>
  <si>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</si>
  <si>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</si>
  <si>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</si>
  <si>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</si>
  <si>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</si>
  <si>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</si>
  <si>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</si>
  <si>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</si>
  <si>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</si>
  <si>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</si>
  <si>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</si>
  <si>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</si>
  <si>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</si>
  <si>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</si>
  <si>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</si>
  <si>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</si>
  <si>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</si>
  <si>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</si>
  <si>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</si>
  <si>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</si>
  <si>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</si>
  <si>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</si>
  <si>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</si>
  <si>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</si>
  <si>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</si>
  <si>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</si>
  <si>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</si>
  <si>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</si>
  <si>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</si>
  <si>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</si>
  <si>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</si>
  <si>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</si>
  <si>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</si>
  <si>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</si>
  <si>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</si>
  <si>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</si>
  <si>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</si>
  <si>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</si>
  <si>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</si>
  <si>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</si>
  <si>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</si>
  <si>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</si>
  <si>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</si>
  <si>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</si>
  <si>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</si>
  <si>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</si>
  <si>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</si>
  <si>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</si>
  <si>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</si>
  <si>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</si>
  <si>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</si>
  <si>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</si>
  <si>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</si>
  <si>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</si>
  <si>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</si>
  <si>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</si>
  <si>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</si>
  <si>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</si>
  <si>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</si>
  <si>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</si>
  <si>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</si>
  <si>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</si>
  <si>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</si>
  <si>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</si>
  <si>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</si>
  <si>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</si>
  <si>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</si>
  <si>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</si>
  <si>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</si>
  <si>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</si>
  <si>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</si>
  <si>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</si>
  <si>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</si>
  <si>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</si>
  <si>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</si>
  <si>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</si>
  <si>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</si>
  <si>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</si>
  <si>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</si>
  <si>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</si>
  <si>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</si>
  <si>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</si>
  <si>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</si>
  <si>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</si>
  <si>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</si>
  <si>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</si>
  <si>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</si>
  <si>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</si>
  <si>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</si>
  <si>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</si>
  <si>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</si>
  <si>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</si>
  <si>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</si>
  <si>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</si>
  <si>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</si>
  <si>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</si>
  <si>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</si>
  <si>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</si>
  <si>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</si>
  <si>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</si>
  <si>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</si>
  <si>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</si>
  <si>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</si>
  <si>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</si>
  <si>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</si>
  <si>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</si>
  <si>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</si>
  <si>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</si>
  <si>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</si>
  <si>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</si>
  <si>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</si>
  <si>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</si>
  <si>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</si>
  <si>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</si>
  <si>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</si>
  <si>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</si>
  <si>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</si>
  <si>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</si>
  <si>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</si>
  <si>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</si>
  <si>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</si>
  <si>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</si>
  <si>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</si>
  <si>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</si>
  <si>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</si>
  <si>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</si>
  <si>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</si>
  <si>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</si>
  <si>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</si>
  <si>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</si>
  <si>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</si>
  <si>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</si>
  <si>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</si>
  <si>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</si>
  <si>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</si>
  <si>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</si>
  <si>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</si>
  <si>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</si>
  <si>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</si>
  <si>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</si>
  <si>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</si>
  <si>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</si>
  <si>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</si>
  <si>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</si>
  <si>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</si>
  <si>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</si>
  <si>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</si>
  <si>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</si>
  <si>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</si>
  <si>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</si>
  <si>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</si>
  <si>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</si>
  <si>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</si>
  <si>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</si>
  <si>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</si>
  <si>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</si>
  <si>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</si>
  <si>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</si>
  <si>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</si>
  <si>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</si>
  <si>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</si>
  <si>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</si>
  <si>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</si>
  <si>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</si>
  <si>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</si>
  <si>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</si>
  <si>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</si>
  <si>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</si>
  <si>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</si>
  <si>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</si>
  <si>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</si>
  <si>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</si>
  <si>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</si>
  <si>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</si>
  <si>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</si>
  <si>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</si>
  <si>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</si>
  <si>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</si>
  <si>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</si>
  <si>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</si>
  <si>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</si>
  <si>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</si>
  <si>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</si>
  <si>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</si>
  <si>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</si>
  <si>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</si>
  <si>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</si>
  <si>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</si>
  <si>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</si>
  <si>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</si>
  <si>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</si>
  <si>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</si>
  <si>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</si>
  <si>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</si>
  <si>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</si>
  <si>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</si>
  <si>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</si>
  <si>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</si>
  <si>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</si>
  <si>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</si>
  <si>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</si>
  <si>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</si>
  <si>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</si>
  <si>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</si>
  <si>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</si>
  <si>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</si>
  <si>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</si>
  <si>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</si>
  <si>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</si>
  <si>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</si>
  <si>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</si>
  <si>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</si>
  <si>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</si>
  <si>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</si>
  <si>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</si>
  <si>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</si>
  <si>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</si>
  <si>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</si>
  <si>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</si>
  <si>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</si>
  <si>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</si>
  <si>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</si>
  <si>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</si>
  <si>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</si>
  <si>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</si>
  <si>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</si>
  <si>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</si>
  <si>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</si>
  <si>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</si>
  <si>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</si>
  <si>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</si>
  <si>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</si>
  <si>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</si>
  <si>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</si>
  <si>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</si>
  <si>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</si>
  <si>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</si>
  <si>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</si>
  <si>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</si>
  <si>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</si>
  <si>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</si>
  <si>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</si>
  <si>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</si>
  <si>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</si>
  <si>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</si>
  <si>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</si>
  <si>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</si>
  <si>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</si>
  <si>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</si>
  <si>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</si>
  <si>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</si>
  <si>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</si>
  <si>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</si>
  <si>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</si>
  <si>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</si>
  <si>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</si>
  <si>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</si>
  <si>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</si>
  <si>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</si>
  <si>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</si>
  <si>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</si>
  <si>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</si>
  <si>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</si>
  <si>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</si>
  <si>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</si>
  <si>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</si>
  <si>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</si>
  <si>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</si>
  <si>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</si>
  <si>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</si>
  <si>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</si>
  <si>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</si>
  <si>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</si>
  <si>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</si>
  <si>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</si>
  <si>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</si>
  <si>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</si>
  <si>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</si>
  <si>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</si>
  <si>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</si>
  <si>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</si>
  <si>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</si>
  <si>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</si>
  <si>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</si>
  <si>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</si>
  <si>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</si>
  <si>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</si>
  <si>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</si>
  <si>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</si>
  <si>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</si>
  <si>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</si>
  <si>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</si>
  <si>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</si>
  <si>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</si>
  <si>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</si>
  <si>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</si>
  <si>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</si>
  <si>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</si>
  <si>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</si>
  <si>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</si>
  <si>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</si>
  <si>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</si>
  <si>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</si>
  <si>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</si>
  <si>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</si>
  <si>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</si>
  <si>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</si>
  <si>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</si>
  <si>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</si>
  <si>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</si>
  <si>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</si>
  <si>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</si>
  <si>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</si>
  <si>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</si>
  <si>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</si>
  <si>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</si>
  <si>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</si>
  <si>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</si>
  <si>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</si>
  <si>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</si>
  <si>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</si>
  <si>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</si>
  <si>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</si>
  <si>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</si>
  <si>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</si>
  <si>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</si>
  <si>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</si>
  <si>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</si>
  <si>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</si>
  <si>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</si>
  <si>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</si>
  <si>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</si>
  <si>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</si>
  <si>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</si>
  <si>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</si>
  <si>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</si>
  <si>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</si>
  <si>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</si>
  <si>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</si>
  <si>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</si>
  <si>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</si>
  <si>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</si>
  <si>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</si>
  <si>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</si>
  <si>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</si>
  <si>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</si>
  <si>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</si>
  <si>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</si>
  <si>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</si>
  <si>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</si>
  <si>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</si>
  <si>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</si>
  <si>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</si>
  <si>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</si>
  <si>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</si>
  <si>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</si>
  <si>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</si>
  <si>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</si>
  <si>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</si>
  <si>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</si>
  <si>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</si>
  <si>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</si>
  <si>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</si>
  <si>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</si>
  <si>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</si>
  <si>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</si>
  <si>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</si>
  <si>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</si>
  <si>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</si>
  <si>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</si>
  <si>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</si>
  <si>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</si>
  <si>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</si>
  <si>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</si>
  <si>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</si>
  <si>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</si>
  <si>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</si>
  <si>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</si>
  <si>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</si>
  <si>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</si>
  <si>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</si>
  <si>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</si>
  <si>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</si>
  <si>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</si>
  <si>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</si>
  <si>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</si>
  <si>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</si>
  <si>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</si>
  <si>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</si>
  <si>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</si>
  <si>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</si>
  <si>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</si>
  <si>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</si>
  <si>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</si>
  <si>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</si>
  <si>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</si>
  <si>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</si>
  <si>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</si>
  <si>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</si>
  <si>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</si>
  <si>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</si>
  <si>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</si>
  <si>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</si>
  <si>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</si>
  <si>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</si>
  <si>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</si>
  <si>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</si>
  <si>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</si>
  <si>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</si>
  <si>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</si>
  <si>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</si>
  <si>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</si>
  <si>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</si>
  <si>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</si>
  <si>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</si>
  <si>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</si>
  <si>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</si>
  <si>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</si>
  <si>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</si>
  <si>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</si>
  <si>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</si>
  <si>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</si>
  <si>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</si>
  <si>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</si>
  <si>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</si>
  <si>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</si>
  <si>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</si>
  <si>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</si>
  <si>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</si>
  <si>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</si>
  <si>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</si>
  <si>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</si>
  <si>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</si>
  <si>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</si>
  <si>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</si>
  <si>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</si>
  <si>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</si>
  <si>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</si>
  <si>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</si>
  <si>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</si>
  <si>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</si>
  <si>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</si>
  <si>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</si>
  <si>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</si>
  <si>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</si>
  <si>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</si>
  <si>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</si>
  <si>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</si>
  <si>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</si>
  <si>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</si>
  <si>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</si>
  <si>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</si>
  <si>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</si>
  <si>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</si>
  <si>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</si>
  <si>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</si>
  <si>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</si>
  <si>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</si>
  <si>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</si>
  <si>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</si>
  <si>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</si>
  <si>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</si>
  <si>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</si>
  <si>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</si>
  <si>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</si>
  <si>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</si>
  <si>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</si>
  <si>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</si>
  <si>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</si>
  <si>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</si>
  <si>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</si>
  <si>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</si>
  <si>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</si>
  <si>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</si>
  <si>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</si>
  <si>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</si>
  <si>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</si>
  <si>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</si>
  <si>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</si>
  <si>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</si>
  <si>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</si>
  <si>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</si>
  <si>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</si>
  <si>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</si>
  <si>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</si>
  <si>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</si>
  <si>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</si>
  <si>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</si>
  <si>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</si>
  <si>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</si>
  <si>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</si>
  <si>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</si>
  <si>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</si>
  <si>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</si>
  <si>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</si>
  <si>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</si>
  <si>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</si>
  <si>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</si>
  <si>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</si>
  <si>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</si>
  <si>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</si>
  <si>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</si>
  <si>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</si>
  <si>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</si>
  <si>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</si>
  <si>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</si>
  <si>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</si>
  <si>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</si>
  <si>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</si>
  <si>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</si>
  <si>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</si>
  <si>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</si>
  <si>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</si>
  <si>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</si>
  <si>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</si>
  <si>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</si>
  <si>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</si>
  <si>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</si>
  <si>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</si>
  <si>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</si>
  <si>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</si>
  <si>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</si>
  <si>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</si>
  <si>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</si>
  <si>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</si>
  <si>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</si>
  <si>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</si>
  <si>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</si>
  <si>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</si>
  <si>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</si>
  <si>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</si>
  <si>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</si>
  <si>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</si>
  <si>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</si>
  <si>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</si>
  <si>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</si>
  <si>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</si>
  <si>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</si>
  <si>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</si>
  <si>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</si>
  <si>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</si>
  <si>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</si>
  <si>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</si>
  <si>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</si>
  <si>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</si>
  <si>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</si>
  <si>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</si>
  <si>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</si>
  <si>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</si>
  <si>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</si>
  <si>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</si>
  <si>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</si>
  <si>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</si>
  <si>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</si>
  <si>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</si>
  <si>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</si>
  <si>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</si>
  <si>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</si>
  <si>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</si>
  <si>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</si>
  <si>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</si>
  <si>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</si>
  <si>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</si>
  <si>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</si>
  <si>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</si>
  <si>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</si>
  <si>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</si>
  <si>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</si>
  <si>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</si>
  <si>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</si>
  <si>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</si>
  <si>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</si>
  <si>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</si>
  <si>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</si>
  <si>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</si>
  <si>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</si>
  <si>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</si>
  <si>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</si>
  <si>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</si>
  <si>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</si>
  <si>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</si>
  <si>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</si>
  <si>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</si>
  <si>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</si>
  <si>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</si>
  <si>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</si>
  <si>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</si>
  <si>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</si>
  <si>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</si>
  <si>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</si>
  <si>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</si>
  <si>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</si>
  <si>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</si>
  <si>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</si>
  <si>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</si>
  <si>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</si>
  <si>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</si>
  <si>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</si>
  <si>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</si>
  <si>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</si>
  <si>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</si>
  <si>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</si>
  <si>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</si>
  <si>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</si>
  <si>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</si>
  <si>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</si>
  <si>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</si>
  <si>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</si>
  <si>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</si>
  <si>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</si>
  <si>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</si>
  <si>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</si>
  <si>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</si>
  <si>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</si>
  <si>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</si>
  <si>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</si>
  <si>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</si>
  <si>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</si>
  <si>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</si>
  <si>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</si>
  <si>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</si>
  <si>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</si>
  <si>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</si>
  <si>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</si>
  <si>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</si>
  <si>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</si>
  <si>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</si>
  <si>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</si>
  <si>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</si>
  <si>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</si>
  <si>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</si>
  <si>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</si>
  <si>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</si>
  <si>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</si>
  <si>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</si>
  <si>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</si>
  <si>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</si>
  <si>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</si>
  <si>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</si>
  <si>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</si>
  <si>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</si>
  <si>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</si>
  <si>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</si>
  <si>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</si>
  <si>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</si>
  <si>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</si>
  <si>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</si>
  <si>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</si>
  <si>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</si>
  <si>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</si>
  <si>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</si>
  <si>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</si>
  <si>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</si>
  <si>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</si>
  <si>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</si>
  <si>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</si>
  <si>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</si>
  <si>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</si>
  <si>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</si>
  <si>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</si>
  <si>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</si>
  <si>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</si>
  <si>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</si>
  <si>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</si>
  <si>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</si>
  <si>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</si>
  <si>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</si>
  <si>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</si>
  <si>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</si>
  <si>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</si>
  <si>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</si>
  <si>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</si>
  <si>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</si>
  <si>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</si>
  <si>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</si>
  <si>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</si>
  <si>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</si>
  <si>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</si>
  <si>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</si>
  <si>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</si>
  <si>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</si>
  <si>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</si>
  <si>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</si>
  <si>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</si>
  <si>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</si>
  <si>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</si>
  <si>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</si>
  <si>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</si>
  <si>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</si>
  <si>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</si>
  <si>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</si>
  <si>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</si>
  <si>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</si>
  <si>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</si>
  <si>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</si>
  <si>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</si>
  <si>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</si>
  <si>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</si>
  <si>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</si>
  <si>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</si>
  <si>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</si>
  <si>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</si>
  <si>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</si>
  <si>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</si>
  <si>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</si>
  <si>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</si>
  <si>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</si>
  <si>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</si>
  <si>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</si>
  <si>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</si>
  <si>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</si>
  <si>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</si>
  <si>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</si>
  <si>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</si>
  <si>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</si>
  <si>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</si>
  <si>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</si>
  <si>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</si>
  <si>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</si>
  <si>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</si>
  <si>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</si>
  <si>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</si>
  <si>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</si>
  <si>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</si>
  <si>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</si>
  <si>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</si>
  <si>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</si>
  <si>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</si>
  <si>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</si>
  <si>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</si>
  <si>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</si>
  <si>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</si>
  <si>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</si>
  <si>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</si>
  <si>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</si>
  <si>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</si>
  <si>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</si>
  <si>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</si>
  <si>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</si>
  <si>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</si>
  <si>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</si>
  <si>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</si>
  <si>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</si>
  <si>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</si>
  <si>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</si>
  <si>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</si>
  <si>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</si>
  <si>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</si>
  <si>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</si>
  <si>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</si>
  <si>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</si>
  <si>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</si>
  <si>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</si>
  <si>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</si>
  <si>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</si>
  <si>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     average donation</t>
  </si>
  <si>
    <t xml:space="preserve">           category </t>
  </si>
  <si>
    <r>
      <t xml:space="preserve">             </t>
    </r>
    <r>
      <rPr>
        <b/>
        <sz val="12"/>
        <color theme="1"/>
        <rFont val="Calibri"/>
        <family val="2"/>
        <scheme val="minor"/>
      </rPr>
      <t xml:space="preserve"> sub-category</t>
    </r>
  </si>
  <si>
    <t>Row Labels</t>
  </si>
  <si>
    <t>Grand Total</t>
  </si>
  <si>
    <t>Column Labels</t>
  </si>
  <si>
    <t>percent funded</t>
  </si>
  <si>
    <t>food</t>
  </si>
  <si>
    <t>music</t>
  </si>
  <si>
    <t>photography</t>
  </si>
  <si>
    <t>technology</t>
  </si>
  <si>
    <t>theater</t>
  </si>
  <si>
    <t>film &amp; video</t>
  </si>
  <si>
    <t>games</t>
  </si>
  <si>
    <t>publishing</t>
  </si>
  <si>
    <t>journalism</t>
  </si>
  <si>
    <t>Count of state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</si>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</sst>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1" fillId="0" borderId="0" xfId="1" applyFont="1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1" fillId="0" borderId="0" xfId="0" applyFont="1"/>
    <xf numFmtId="14" fontId="5" fillId="0" borderId="0" xfId="0" applyNumberFormat="1" applyFont="1" applyAlignmen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theme="4"/>
      </font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[H.W.xlsx]catagory!PivotTable1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catagory!$B$3:$B$4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catagory!$A$5:$A$14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catagory!$B$5:$B$14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3-4236-9BC0-2FFDE9F49C48}"/>
            </c:ext>
          </c:extLst>
        </c:ser>
        <c:ser>
          <c:idx val="1"/>
          <c:order val="1"/>
          <c:tx>
            <c:strRef>
              <c:f>catagory!$C$3:$C$4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catagory!$A$5:$A$14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catagory!$C$5:$C$14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3-4236-9BC0-2FFDE9F49C48}"/>
            </c:ext>
          </c:extLst>
        </c:ser>
        <c:ser>
          <c:idx val="2"/>
          <c:order val="2"/>
          <c:tx>
            <c:strRef>
              <c:f>catagory!$D$3:$D$4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catagory!$A$5:$A$14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catagory!$D$5:$D$14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3-4236-9BC0-2FFDE9F49C48}"/>
            </c:ext>
          </c:extLst>
        </c:ser>
        <c:ser>
          <c:idx val="3"/>
          <c:order val="3"/>
          <c:tx>
            <c:strRef>
              <c:f>catagory!$E$3:$E$4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catagory!$A$5:$A$14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catagory!$E$5:$E$14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23-4236-9BC0-2FFDE9F4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1315088"/>
        <c:axId val="381309840"/>
      </c:barChart>
      <c:catAx>
        <c:axId val="3813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09840"/>
        <c:crosses val="autoZero"/>
        <c:auto val="1"/>
        <c:lblAlgn val="ctr"/>
        <c:lblOffset val="100"/>
        <c:noMultiLvlLbl val="0"/>
      </c:catAx>
      <c:valAx>
        <c:axId val="3813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[H.W.xlsx]Sub catagory!PivotTable1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 catagory'!$B$4:$B$5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catagory'!$A$6:$A$47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catagory'!$B$6:$B$47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4-472A-8621-D654461EB9DF}"/>
            </c:ext>
          </c:extLst>
        </c:ser>
        <c:ser>
          <c:idx val="1"/>
          <c:order val="1"/>
          <c:tx>
            <c:strRef>
              <c:f>'Sub catagory'!$C$4:$C$5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catagory'!$A$6:$A$47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catagory'!$C$6:$C$47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4-472A-8621-D654461EB9DF}"/>
            </c:ext>
          </c:extLst>
        </c:ser>
        <c:ser>
          <c:idx val="2"/>
          <c:order val="2"/>
          <c:tx>
            <c:strRef>
              <c:f>'Sub catagory'!$D$4:$D$5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catagory'!$A$6:$A$47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catagory'!$D$6:$D$47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4-472A-8621-D654461EB9DF}"/>
            </c:ext>
          </c:extLst>
        </c:ser>
        <c:ser>
          <c:idx val="3"/>
          <c:order val="3"/>
          <c:tx>
            <c:strRef>
              <c:f>'Sub catagory'!$E$4:$E$5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catagory'!$A$6:$A$47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catagory'!$E$6:$E$47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4-472A-8621-D654461E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737248"/>
        <c:axId val="409742824"/>
      </c:barChart>
      <c:catAx>
        <c:axId val="4097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42824"/>
        <c:crosses val="autoZero"/>
        <c:auto val="1"/>
        <c:lblAlgn val="ctr"/>
        <c:lblOffset val="100"/>
        <c:noMultiLvlLbl val="0"/>
      </c:catAx>
      <c:valAx>
        <c:axId val="40974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[H.W.xlsx]data created conversion!PivotTable3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 conversion'!$B$6:$B$18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E-4ECF-B652-13F61C51F6D0}"/>
            </c:ext>
          </c:extLst>
        </c:ser>
        <c:ser>
          <c:idx val="1"/>
          <c:order val="1"/>
          <c:tx>
            <c:strRef>
              <c:f>'data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 conversion'!$C$6:$C$18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E-4ECF-B652-13F61C51F6D0}"/>
            </c:ext>
          </c:extLst>
        </c:ser>
        <c:ser>
          <c:idx val="2"/>
          <c:order val="2"/>
          <c:tx>
            <c:strRef>
              <c:f>'data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'data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 conversion'!$D$6:$D$18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E-4ECF-B652-13F61C51F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19936"/>
        <c:axId val="588320920"/>
      </c:lineChart>
      <c:catAx>
        <c:axId val="5883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20920"/>
        <c:crosses val="autoZero"/>
        <c:auto val="1"/>
        <c:lblAlgn val="ctr"/>
        <c:lblOffset val="100"/>
        <c:noMultiLvlLbl val="0"/>
      </c:catAx>
      <c:valAx>
        <c:axId val="5883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2378</xdr:colOff>
      <xdr:row>0</xdr:row>
      <xdr:rowOff>152399</xdr:rowOff>
    </xdr:from>
    <xdr:to>
      <xdr:col>26</xdr:col>
      <xdr:colOff>323850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18615-0D64-4FA0-93D1-46B9A89C8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164304</xdr:colOff>
      <xdr:row>3</xdr:row>
      <xdr:rowOff>57149</xdr:rowOff>
    </xdr:from>
    <xdr:to>
      <xdr:col>19</xdr:col>
      <xdr:colOff>190500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289A9-4BF6-407B-9B34-07D86936D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92867</xdr:colOff>
      <xdr:row>2</xdr:row>
      <xdr:rowOff>116681</xdr:rowOff>
    </xdr:from>
    <xdr:to>
      <xdr:col>16</xdr:col>
      <xdr:colOff>233362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416A7-666F-433E-B2BB-1CEC81E99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aytegegn" refreshedDate="43241.770810185182" createdVersion="6" refreshedVersion="6" minRefreshableVersion="3" recordCount="4114" xr:uid="{058B1E70-F80C-4260-836F-2A732A137D50}">
  <cacheSource type="worksheet">
    <worksheetSource ref="A1:R4115" sheet="Main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     average donation" numFmtId="1">
      <sharedItems containsMixedTypes="1" containsNumber="1" minValue="1" maxValue="3304"/>
    </cacheField>
    <cacheField name="          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             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aytegegn" refreshedDate="43243.756616550927" createdVersion="6" refreshedVersion="6" minRefreshableVersion="3" recordCount="4114" xr:uid="{7D69F8CE-5314-4C0F-B0C5-EC5C3680B52E}">
  <cacheSource type="worksheet">
    <worksheetSource ref="A1:T4115" sheet="Main 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     average donation" numFmtId="1">
      <sharedItems containsMixedTypes="1" containsNumber="1" minValue="1" maxValue="3304"/>
    </cacheField>
    <cacheField name="          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             sub-category" numFmtId="0">
      <sharedItems/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groupBy="months" startDate="2009-05-16T22:55:13" endDate="2017-03-15T10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Quarters" numFmtId="0" databaseField="0">
      <fieldGroup base="18">
        <rangePr groupBy="quarters" startDate="2009-05-16T22:55:13" endDate="2017-03-15T10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x v="0"/>
    <n v="1437620400"/>
    <n v="1434931811"/>
    <b v="0"/>
    <n v="182"/>
    <b v="1"/>
    <s v="film &amp; video/television"/>
    <n v="136.85882352941178"/>
    <n v="63.917582417582416"/>
    <x v="0"/>
    <x v="0"/>
  </r>
  <r>
    <n v="1"/>
    <x v="1"/>
    <s v="A Hannibal TV Show Fan Convention and Art Collective"/>
    <n v="10275"/>
    <n v="14653"/>
    <x v="0"/>
    <x v="0"/>
    <x v="0"/>
    <n v="1488464683"/>
    <n v="1485872683"/>
    <b v="0"/>
    <n v="79"/>
    <b v="1"/>
    <s v="film &amp; video/television"/>
    <n v="142.60827250608273"/>
    <n v="185.48101265822785"/>
    <x v="0"/>
    <x v="0"/>
  </r>
  <r>
    <n v="2"/>
    <x v="2"/>
    <s v="Completion fund for post-production for teaser of British crime/drama tv series about a girl who sells morals for money"/>
    <n v="500"/>
    <n v="525"/>
    <x v="0"/>
    <x v="1"/>
    <x v="1"/>
    <n v="1455555083"/>
    <n v="1454691083"/>
    <b v="0"/>
    <n v="35"/>
    <b v="1"/>
    <s v="film &amp; video/television"/>
    <n v="105"/>
    <n v="15"/>
    <x v="0"/>
    <x v="0"/>
  </r>
  <r>
    <n v="3"/>
    <x v="3"/>
    <s v="We already produced the *very* beginning of this story. Help us to see it through?"/>
    <n v="10000"/>
    <n v="10390"/>
    <x v="0"/>
    <x v="0"/>
    <x v="0"/>
    <n v="1407414107"/>
    <n v="1404822107"/>
    <b v="0"/>
    <n v="150"/>
    <b v="1"/>
    <s v="film &amp; video/television"/>
    <n v="103.89999999999999"/>
    <n v="69.266666666666666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x v="0"/>
    <n v="1450555279"/>
    <n v="1447963279"/>
    <b v="0"/>
    <n v="284"/>
    <b v="1"/>
    <s v="film &amp; video/television"/>
    <n v="122.99154545454545"/>
    <n v="190.55028169014085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x v="0"/>
    <n v="1469770500"/>
    <n v="1468362207"/>
    <b v="0"/>
    <n v="47"/>
    <b v="1"/>
    <s v="film &amp; video/television"/>
    <n v="109.77744436109028"/>
    <n v="93.40425531914893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x v="0"/>
    <n v="1402710250"/>
    <n v="1401846250"/>
    <b v="0"/>
    <n v="58"/>
    <b v="1"/>
    <s v="film &amp; video/television"/>
    <n v="106.4875"/>
    <n v="146.87931034482759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x v="0"/>
    <n v="1467680867"/>
    <n v="1464224867"/>
    <b v="0"/>
    <n v="57"/>
    <b v="1"/>
    <s v="film &amp; video/television"/>
    <n v="101.22222222222221"/>
    <n v="159.82456140350877"/>
    <x v="0"/>
    <x v="0"/>
  </r>
  <r>
    <n v="8"/>
    <x v="8"/>
    <s v="Help us raise the funds to film our pilot episode!"/>
    <n v="3500"/>
    <n v="3501.52"/>
    <x v="0"/>
    <x v="0"/>
    <x v="0"/>
    <n v="1460754000"/>
    <n v="1460155212"/>
    <b v="0"/>
    <n v="12"/>
    <b v="1"/>
    <s v="film &amp; video/television"/>
    <n v="100.04342857142856"/>
    <n v="291.79333333333335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x v="0"/>
    <n v="1460860144"/>
    <n v="1458268144"/>
    <b v="0"/>
    <n v="20"/>
    <b v="1"/>
    <s v="film &amp; video/television"/>
    <n v="125.998"/>
    <n v="31.499500000000001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x v="0"/>
    <n v="1403660279"/>
    <n v="1400636279"/>
    <b v="0"/>
    <n v="19"/>
    <b v="1"/>
    <s v="film &amp; video/television"/>
    <n v="100.49999999999999"/>
    <n v="158.68421052631578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x v="0"/>
    <n v="1471834800"/>
    <n v="1469126462"/>
    <b v="0"/>
    <n v="75"/>
    <b v="1"/>
    <s v="film &amp; video/television"/>
    <n v="120.5"/>
    <n v="80.333333333333329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x v="0"/>
    <n v="1405479600"/>
    <n v="1401642425"/>
    <b v="0"/>
    <n v="827"/>
    <b v="1"/>
    <s v="film &amp; video/television"/>
    <n v="165.29333333333335"/>
    <n v="59.961305925030231"/>
    <x v="0"/>
    <x v="0"/>
  </r>
  <r>
    <n v="13"/>
    <x v="13"/>
    <s v="A travel series hosted by touring musicians that profiles a different American city in each episode."/>
    <n v="3500"/>
    <n v="5599"/>
    <x v="0"/>
    <x v="0"/>
    <x v="0"/>
    <n v="1466713620"/>
    <n v="1463588109"/>
    <b v="0"/>
    <n v="51"/>
    <b v="1"/>
    <s v="film &amp; video/television"/>
    <n v="159.97142857142856"/>
    <n v="109.78431372549019"/>
    <x v="0"/>
    <x v="0"/>
  </r>
  <r>
    <n v="14"/>
    <x v="14"/>
    <s v="A highly charged post apocalyptic sci fi series that pulls no punches!"/>
    <n v="6000"/>
    <n v="6056"/>
    <x v="0"/>
    <x v="2"/>
    <x v="2"/>
    <n v="1405259940"/>
    <n v="1403051888"/>
    <b v="0"/>
    <n v="41"/>
    <b v="1"/>
    <s v="film &amp; video/television"/>
    <n v="100.93333333333334"/>
    <n v="147.70731707317074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x v="3"/>
    <n v="1443384840"/>
    <n v="1441790658"/>
    <b v="0"/>
    <n v="98"/>
    <b v="1"/>
    <s v="film &amp; video/television"/>
    <n v="106.60000000000001"/>
    <n v="21.755102040816325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x v="0"/>
    <n v="1402896600"/>
    <n v="1398971211"/>
    <b v="0"/>
    <n v="70"/>
    <b v="1"/>
    <s v="film &amp; video/television"/>
    <n v="100.24166666666667"/>
    <n v="171.84285714285716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x v="1"/>
    <n v="1415126022"/>
    <n v="1412530422"/>
    <b v="0"/>
    <n v="36"/>
    <b v="1"/>
    <s v="film &amp; video/television"/>
    <n v="100.66666666666666"/>
    <n v="41.944444444444443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x v="0"/>
    <n v="1410958856"/>
    <n v="1408366856"/>
    <b v="0"/>
    <n v="342"/>
    <b v="1"/>
    <s v="film &amp; video/television"/>
    <n v="106.32110000000002"/>
    <n v="93.264122807017543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x v="0"/>
    <n v="1437420934"/>
    <n v="1434828934"/>
    <b v="0"/>
    <n v="22"/>
    <b v="1"/>
    <s v="film &amp; video/television"/>
    <n v="145.29411764705881"/>
    <n v="56.136363636363633"/>
    <x v="0"/>
    <x v="0"/>
  </r>
  <r>
    <n v="20"/>
    <x v="20"/>
    <s v="Help us reach our goal &amp; pay the drama dept that is performing the hard read, which is set for October 2015."/>
    <n v="2000"/>
    <n v="2004"/>
    <x v="0"/>
    <x v="0"/>
    <x v="0"/>
    <n v="1442167912"/>
    <n v="1436983912"/>
    <b v="0"/>
    <n v="25"/>
    <b v="1"/>
    <s v="film &amp; video/television"/>
    <n v="100.2"/>
    <n v="80.16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x v="0"/>
    <n v="1411743789"/>
    <n v="1409151789"/>
    <b v="0"/>
    <n v="101"/>
    <b v="1"/>
    <s v="film &amp; video/television"/>
    <n v="109.13513513513513"/>
    <n v="199.9009900990099"/>
    <x v="0"/>
    <x v="0"/>
  </r>
  <r>
    <n v="22"/>
    <x v="22"/>
    <s v="Meet Gary, and Troy: Two unlikely friends that investigate &quot;strange phenomenon&quot;."/>
    <n v="350"/>
    <n v="410"/>
    <x v="0"/>
    <x v="0"/>
    <x v="0"/>
    <n v="1420099140"/>
    <n v="1418766740"/>
    <b v="0"/>
    <n v="8"/>
    <b v="1"/>
    <s v="film &amp; video/television"/>
    <n v="117.14285714285715"/>
    <n v="51.25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x v="0"/>
    <n v="1430407200"/>
    <n v="1428086501"/>
    <b v="0"/>
    <n v="23"/>
    <b v="1"/>
    <s v="film &amp; video/television"/>
    <n v="118.5"/>
    <n v="103.04347826086956"/>
    <x v="0"/>
    <x v="0"/>
  </r>
  <r>
    <n v="24"/>
    <x v="24"/>
    <s v="STL Up Late is a weekly late night comedy talk show for St. Louis television."/>
    <n v="35000"/>
    <n v="38082.69"/>
    <x v="0"/>
    <x v="0"/>
    <x v="0"/>
    <n v="1442345940"/>
    <n v="1439494863"/>
    <b v="0"/>
    <n v="574"/>
    <b v="1"/>
    <s v="film &amp; video/television"/>
    <n v="108.80768571428572"/>
    <n v="66.346149825783982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x v="0"/>
    <n v="1452299761"/>
    <n v="1447115761"/>
    <b v="0"/>
    <n v="14"/>
    <b v="1"/>
    <s v="film &amp; video/television"/>
    <n v="133.33333333333331"/>
    <n v="57.142857142857146"/>
    <x v="0"/>
    <x v="0"/>
  </r>
  <r>
    <n v="26"/>
    <x v="26"/>
    <s v="Highlighting Sicily's points of light: its extraordinary people. Editing phase is now underway!!!"/>
    <n v="1250"/>
    <n v="1940"/>
    <x v="0"/>
    <x v="0"/>
    <x v="0"/>
    <n v="1408278144"/>
    <n v="1404822144"/>
    <b v="0"/>
    <n v="19"/>
    <b v="1"/>
    <s v="film &amp; video/television"/>
    <n v="155.20000000000002"/>
    <n v="102.10526315789474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x v="4"/>
    <n v="1416113833"/>
    <n v="1413518233"/>
    <b v="0"/>
    <n v="150"/>
    <b v="1"/>
    <s v="film &amp; video/television"/>
    <n v="111.72500000000001"/>
    <n v="148.96666666666667"/>
    <x v="0"/>
    <x v="0"/>
  </r>
  <r>
    <n v="28"/>
    <x v="28"/>
    <s v="John and Brian are on a quest to change people's lives and rehabilitate dogs."/>
    <n v="12000"/>
    <n v="12042"/>
    <x v="0"/>
    <x v="0"/>
    <x v="0"/>
    <n v="1450307284"/>
    <n v="1447715284"/>
    <b v="0"/>
    <n v="71"/>
    <b v="1"/>
    <s v="film &amp; video/television"/>
    <n v="100.35000000000001"/>
    <n v="169.6056338028169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x v="1"/>
    <n v="1406045368"/>
    <n v="1403453368"/>
    <b v="0"/>
    <n v="117"/>
    <b v="1"/>
    <s v="film &amp; video/television"/>
    <n v="123.33333333333334"/>
    <n v="31.623931623931625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x v="0"/>
    <n v="1408604515"/>
    <n v="1406012515"/>
    <b v="0"/>
    <n v="53"/>
    <b v="1"/>
    <s v="film &amp; video/television"/>
    <n v="101.29975"/>
    <n v="76.45264150943396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x v="0"/>
    <n v="1453748434"/>
    <n v="1452193234"/>
    <b v="0"/>
    <n v="1"/>
    <b v="1"/>
    <s v="film &amp; video/television"/>
    <n v="100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x v="0"/>
    <n v="1463111940"/>
    <n v="1459523017"/>
    <b v="0"/>
    <n v="89"/>
    <b v="1"/>
    <s v="film &amp; video/television"/>
    <n v="100.24604569420035"/>
    <n v="320.44943820224717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x v="0"/>
    <n v="1447001501"/>
    <n v="1444405901"/>
    <b v="0"/>
    <n v="64"/>
    <b v="1"/>
    <s v="film &amp; video/television"/>
    <n v="102.0952380952381"/>
    <n v="83.75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x v="0"/>
    <n v="1407224601"/>
    <n v="1405928601"/>
    <b v="0"/>
    <n v="68"/>
    <b v="1"/>
    <s v="film &amp; video/television"/>
    <n v="130.46153846153845"/>
    <n v="49.882352941176471"/>
    <x v="0"/>
    <x v="0"/>
  </r>
  <r>
    <n v="35"/>
    <x v="35"/>
    <s v="Why Adam? is an independent TV show that explores concepts of basic science in everyday life."/>
    <n v="1000"/>
    <n v="1665"/>
    <x v="0"/>
    <x v="0"/>
    <x v="0"/>
    <n v="1430179200"/>
    <n v="1428130814"/>
    <b v="0"/>
    <n v="28"/>
    <b v="1"/>
    <s v="film &amp; video/television"/>
    <n v="166.5"/>
    <n v="59.464285714285715"/>
    <x v="0"/>
    <x v="0"/>
  </r>
  <r>
    <n v="36"/>
    <x v="36"/>
    <s v="A modern day priest makes an unusual discovery, setting off a chain of events."/>
    <n v="6000"/>
    <n v="8529"/>
    <x v="0"/>
    <x v="0"/>
    <x v="0"/>
    <n v="1428128525"/>
    <n v="1425540125"/>
    <b v="0"/>
    <n v="44"/>
    <b v="1"/>
    <s v="film &amp; video/television"/>
    <n v="142.15"/>
    <n v="193.84090909090909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x v="0"/>
    <n v="1425055079"/>
    <n v="1422463079"/>
    <b v="0"/>
    <n v="253"/>
    <b v="1"/>
    <s v="film &amp; video/television"/>
    <n v="183.44090909090909"/>
    <n v="159.51383399209487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x v="0"/>
    <n v="1368235344"/>
    <n v="1365643344"/>
    <b v="0"/>
    <n v="66"/>
    <b v="1"/>
    <s v="film &amp; video/television"/>
    <n v="110.04"/>
    <n v="41.68181818181818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x v="1"/>
    <n v="1401058740"/>
    <n v="1398388068"/>
    <b v="0"/>
    <n v="217"/>
    <b v="1"/>
    <s v="film &amp; video/television"/>
    <n v="130.98000000000002"/>
    <n v="150.89861751152074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x v="0"/>
    <n v="1403150400"/>
    <n v="1401426488"/>
    <b v="0"/>
    <n v="16"/>
    <b v="1"/>
    <s v="film &amp; video/television"/>
    <n v="101.35000000000001"/>
    <n v="126.6875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x v="0"/>
    <n v="1412516354"/>
    <n v="1409924354"/>
    <b v="0"/>
    <n v="19"/>
    <b v="1"/>
    <s v="film &amp; video/television"/>
    <n v="100"/>
    <n v="105.26315789473684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x v="0"/>
    <n v="1419780026"/>
    <n v="1417188026"/>
    <b v="0"/>
    <n v="169"/>
    <b v="1"/>
    <s v="film &amp; video/television"/>
    <n v="141.85714285714286"/>
    <n v="117.51479289940828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x v="0"/>
    <n v="1405209600"/>
    <n v="1402599486"/>
    <b v="0"/>
    <n v="263"/>
    <b v="1"/>
    <s v="film &amp; video/television"/>
    <n v="308.65999999999997"/>
    <n v="117.36121673003802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x v="0"/>
    <n v="1412648537"/>
    <n v="1408760537"/>
    <b v="0"/>
    <n v="15"/>
    <b v="1"/>
    <s v="film &amp; video/television"/>
    <n v="100"/>
    <n v="133.33333333333334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x v="0"/>
    <n v="1461769107"/>
    <n v="1459177107"/>
    <b v="0"/>
    <n v="61"/>
    <b v="1"/>
    <s v="film &amp; video/television"/>
    <n v="120"/>
    <n v="98.360655737704917"/>
    <x v="0"/>
    <x v="0"/>
  </r>
  <r>
    <n v="46"/>
    <x v="46"/>
    <s v="The legendary community TV programme Joy's World is in dire need of new equipment! We are hoping you can help."/>
    <n v="8400"/>
    <n v="8750"/>
    <x v="0"/>
    <x v="2"/>
    <x v="2"/>
    <n v="1450220974"/>
    <n v="1447628974"/>
    <b v="0"/>
    <n v="45"/>
    <b v="1"/>
    <s v="film &amp; video/television"/>
    <n v="104.16666666666667"/>
    <n v="194.44444444444446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x v="0"/>
    <n v="1419021607"/>
    <n v="1413834007"/>
    <b v="0"/>
    <n v="70"/>
    <b v="1"/>
    <s v="film &amp; video/television"/>
    <n v="107.61100000000002"/>
    <n v="76.865000000000009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x v="1"/>
    <n v="1425211200"/>
    <n v="1422534260"/>
    <b v="0"/>
    <n v="38"/>
    <b v="1"/>
    <s v="film &amp; video/television"/>
    <n v="107.94999999999999"/>
    <n v="56.815789473684212"/>
    <x v="0"/>
    <x v="0"/>
  </r>
  <r>
    <n v="49"/>
    <x v="49"/>
    <s v="Driving Jersey is real people telling real stories."/>
    <n v="12000"/>
    <n v="12000"/>
    <x v="0"/>
    <x v="0"/>
    <x v="0"/>
    <n v="1445660045"/>
    <n v="1443068045"/>
    <b v="0"/>
    <n v="87"/>
    <b v="1"/>
    <s v="film &amp; video/television"/>
    <n v="100"/>
    <n v="137.93103448275863"/>
    <x v="0"/>
    <x v="0"/>
  </r>
  <r>
    <n v="50"/>
    <x v="50"/>
    <s v="A brand new dating show which helps one lucky lady find her Mr Right with difficult decisions to make along the way."/>
    <n v="600"/>
    <n v="600"/>
    <x v="0"/>
    <x v="1"/>
    <x v="1"/>
    <n v="1422637200"/>
    <n v="1419271458"/>
    <b v="0"/>
    <n v="22"/>
    <b v="1"/>
    <s v="film &amp; video/television"/>
    <n v="100"/>
    <n v="27.272727272727273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x v="0"/>
    <n v="1439245037"/>
    <n v="1436653037"/>
    <b v="0"/>
    <n v="119"/>
    <b v="1"/>
    <s v="film &amp; video/television"/>
    <n v="128.0181818181818"/>
    <n v="118.33613445378151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x v="0"/>
    <n v="1405615846"/>
    <n v="1403023846"/>
    <b v="0"/>
    <n v="52"/>
    <b v="1"/>
    <s v="film &amp; video/television"/>
    <n v="116.21"/>
    <n v="223.48076923076923"/>
    <x v="0"/>
    <x v="0"/>
  </r>
  <r>
    <n v="53"/>
    <x v="53"/>
    <s v="Delicious TV's Vegan Mashup launching season two on public television"/>
    <n v="3000"/>
    <n v="3289"/>
    <x v="0"/>
    <x v="0"/>
    <x v="0"/>
    <n v="1396648800"/>
    <n v="1395407445"/>
    <b v="0"/>
    <n v="117"/>
    <b v="1"/>
    <s v="film &amp; video/television"/>
    <n v="109.63333333333334"/>
    <n v="28.111111111111111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x v="0"/>
    <n v="1451063221"/>
    <n v="1448471221"/>
    <b v="0"/>
    <n v="52"/>
    <b v="1"/>
    <s v="film &amp; video/television"/>
    <n v="101"/>
    <n v="194.23076923076923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x v="0"/>
    <n v="1464390916"/>
    <n v="1462576516"/>
    <b v="0"/>
    <n v="86"/>
    <b v="1"/>
    <s v="film &amp; video/television"/>
    <n v="128.95348837209301"/>
    <n v="128.95348837209303"/>
    <x v="0"/>
    <x v="0"/>
  </r>
  <r>
    <n v="56"/>
    <x v="56"/>
    <s v="We want to see more women's cycling on TV - and we need your help to make it happen!"/>
    <n v="8000"/>
    <n v="8581"/>
    <x v="0"/>
    <x v="1"/>
    <x v="1"/>
    <n v="1433779200"/>
    <n v="1432559424"/>
    <b v="0"/>
    <n v="174"/>
    <b v="1"/>
    <s v="film &amp; video/television"/>
    <n v="107.26249999999999"/>
    <n v="49.316091954022987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x v="0"/>
    <n v="1429991962"/>
    <n v="1427399962"/>
    <b v="0"/>
    <n v="69"/>
    <b v="1"/>
    <s v="film &amp; video/television"/>
    <n v="101.89999999999999"/>
    <n v="221.52173913043478"/>
    <x v="0"/>
    <x v="0"/>
  </r>
  <r>
    <n v="58"/>
    <x v="58"/>
    <s v="Alex thought he knew how the world worked. You live, you die and it's over. He was very, very wrong."/>
    <n v="10000"/>
    <n v="10291"/>
    <x v="0"/>
    <x v="0"/>
    <x v="0"/>
    <n v="1416423172"/>
    <n v="1413827572"/>
    <b v="0"/>
    <n v="75"/>
    <b v="1"/>
    <s v="film &amp; video/television"/>
    <n v="102.91"/>
    <n v="137.21333333333334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x v="0"/>
    <n v="1442264400"/>
    <n v="1439530776"/>
    <b v="0"/>
    <n v="33"/>
    <b v="1"/>
    <s v="film &amp; video/television"/>
    <n v="100.12570000000001"/>
    <n v="606.82242424242418"/>
    <x v="0"/>
    <x v="0"/>
  </r>
  <r>
    <n v="60"/>
    <x v="60"/>
    <s v="Set in a beautiful but desolate world, we see how loneliness can lead to friendship in unconventional ways."/>
    <n v="4500"/>
    <n v="4648.33"/>
    <x v="0"/>
    <x v="1"/>
    <x v="1"/>
    <n v="1395532800"/>
    <n v="1393882717"/>
    <b v="0"/>
    <n v="108"/>
    <b v="1"/>
    <s v="film &amp; video/shorts"/>
    <n v="103.29622222222221"/>
    <n v="43.040092592592593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x v="0"/>
    <n v="1370547157"/>
    <n v="1368646357"/>
    <b v="0"/>
    <n v="23"/>
    <b v="1"/>
    <s v="film &amp; video/shorts"/>
    <n v="148.30000000000001"/>
    <n v="322.39130434782606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x v="0"/>
    <n v="1362337878"/>
    <n v="1360177878"/>
    <b v="0"/>
    <n v="48"/>
    <b v="1"/>
    <s v="film &amp; video/shorts"/>
    <n v="154.73333333333332"/>
    <n v="96.708333333333329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x v="0"/>
    <n v="1388206740"/>
    <n v="1386194013"/>
    <b v="0"/>
    <n v="64"/>
    <b v="1"/>
    <s v="film &amp; video/shorts"/>
    <n v="113.51849999999999"/>
    <n v="35.474531249999998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x v="0"/>
    <n v="1373243181"/>
    <n v="1370651181"/>
    <b v="0"/>
    <n v="24"/>
    <b v="1"/>
    <s v="film &amp; video/shorts"/>
    <n v="173.33333333333334"/>
    <n v="86.666666666666671"/>
    <x v="0"/>
    <x v="1"/>
  </r>
  <r>
    <n v="65"/>
    <x v="65"/>
    <s v="Help finish the short film Hello World. The story of an android in the broken home of a father &amp; son."/>
    <n v="7000"/>
    <n v="7527"/>
    <x v="0"/>
    <x v="5"/>
    <x v="5"/>
    <n v="1407736740"/>
    <n v="1405453354"/>
    <b v="0"/>
    <n v="57"/>
    <b v="1"/>
    <s v="film &amp; video/shorts"/>
    <n v="107.52857142857141"/>
    <n v="132.05263157894737"/>
    <x v="0"/>
    <x v="1"/>
  </r>
  <r>
    <n v="66"/>
    <x v="66"/>
    <s v="A dark comedy set in the '60s about clinical depression and one night stands."/>
    <n v="2000"/>
    <n v="2372"/>
    <x v="0"/>
    <x v="0"/>
    <x v="0"/>
    <n v="1468873420"/>
    <n v="1466281420"/>
    <b v="0"/>
    <n v="26"/>
    <b v="1"/>
    <s v="film &amp; video/shorts"/>
    <n v="118.6"/>
    <n v="91.230769230769226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x v="0"/>
    <n v="1342360804"/>
    <n v="1339768804"/>
    <b v="0"/>
    <n v="20"/>
    <b v="1"/>
    <s v="film &amp; video/shorts"/>
    <n v="116.25000000000001"/>
    <n v="116.2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x v="1"/>
    <n v="1393162791"/>
    <n v="1390570791"/>
    <b v="0"/>
    <n v="36"/>
    <b v="1"/>
    <s v="film &amp; video/shorts"/>
    <n v="127.16666666666667"/>
    <n v="21.194444444444443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x v="0"/>
    <n v="1317538740"/>
    <n v="1314765025"/>
    <b v="0"/>
    <n v="178"/>
    <b v="1"/>
    <s v="film &amp; video/shorts"/>
    <n v="110.9423"/>
    <n v="62.327134831460668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x v="0"/>
    <n v="1315171845"/>
    <n v="1309987845"/>
    <b v="0"/>
    <n v="17"/>
    <b v="1"/>
    <s v="film &amp; video/shorts"/>
    <n v="127.2"/>
    <n v="37.411764705882355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x v="0"/>
    <n v="1338186657"/>
    <n v="1333002657"/>
    <b v="0"/>
    <n v="32"/>
    <b v="1"/>
    <s v="film &amp; video/shorts"/>
    <n v="123.94444444444443"/>
    <n v="69.71875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x v="0"/>
    <n v="1352937600"/>
    <n v="1351210481"/>
    <b v="0"/>
    <n v="41"/>
    <b v="1"/>
    <s v="film &amp; video/shorts"/>
    <n v="108.40909090909091"/>
    <n v="58.170731707317074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x v="0"/>
    <n v="1304395140"/>
    <n v="1297620584"/>
    <b v="0"/>
    <n v="18"/>
    <b v="1"/>
    <s v="film &amp; video/shorts"/>
    <n v="100"/>
    <n v="50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x v="3"/>
    <n v="1453376495"/>
    <n v="1450784495"/>
    <b v="0"/>
    <n v="29"/>
    <b v="1"/>
    <s v="film &amp; video/shorts"/>
    <n v="112.93199999999999"/>
    <n v="19.471034482758618"/>
    <x v="0"/>
    <x v="1"/>
  </r>
  <r>
    <n v="75"/>
    <x v="75"/>
    <s v="A teenager named Charlie discovers something new about himself while coping with the loss of his father."/>
    <n v="3500"/>
    <n v="4040"/>
    <x v="0"/>
    <x v="0"/>
    <x v="0"/>
    <n v="1366693272"/>
    <n v="1364101272"/>
    <b v="0"/>
    <n v="47"/>
    <b v="1"/>
    <s v="film &amp; video/shorts"/>
    <n v="115.42857142857143"/>
    <n v="85.957446808510639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x v="0"/>
    <n v="1325007358"/>
    <n v="1319819758"/>
    <b v="0"/>
    <n v="15"/>
    <b v="1"/>
    <s v="film &amp; video/shorts"/>
    <n v="153.33333333333334"/>
    <n v="30.666666666666668"/>
    <x v="0"/>
    <x v="1"/>
  </r>
  <r>
    <n v="77"/>
    <x v="77"/>
    <s v="A short film about a boy searching for companionship in a hermit crab he finds on the beach."/>
    <n v="400"/>
    <n v="1570"/>
    <x v="0"/>
    <x v="0"/>
    <x v="0"/>
    <n v="1337569140"/>
    <n v="1332991717"/>
    <b v="0"/>
    <n v="26"/>
    <b v="1"/>
    <s v="film &amp; video/shorts"/>
    <n v="392.5"/>
    <n v="60.384615384615387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x v="3"/>
    <n v="1472751121"/>
    <n v="1471887121"/>
    <b v="0"/>
    <n v="35"/>
    <b v="1"/>
    <s v="film &amp; video/shorts"/>
    <n v="2702"/>
    <n v="38.6"/>
    <x v="0"/>
    <x v="1"/>
  </r>
  <r>
    <n v="79"/>
    <x v="79"/>
    <s v="A short film about life, achieving your dreams, and overcoming hardship. We all have our mountain to climb."/>
    <n v="1300"/>
    <n v="1651"/>
    <x v="0"/>
    <x v="1"/>
    <x v="1"/>
    <n v="1398451093"/>
    <n v="1395859093"/>
    <b v="0"/>
    <n v="41"/>
    <b v="1"/>
    <s v="film &amp; video/shorts"/>
    <n v="127"/>
    <n v="40.268292682926827"/>
    <x v="0"/>
    <x v="1"/>
  </r>
  <r>
    <n v="80"/>
    <x v="80"/>
    <s v="What would you do if you ended up at a swingers party with two dead bodies and $20,000 in drug money?"/>
    <n v="12000"/>
    <n v="12870"/>
    <x v="0"/>
    <x v="0"/>
    <x v="0"/>
    <n v="1386640856"/>
    <n v="1383616856"/>
    <b v="0"/>
    <n v="47"/>
    <b v="1"/>
    <s v="film &amp; video/shorts"/>
    <n v="107.25"/>
    <n v="273.82978723404256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x v="0"/>
    <n v="1342234920"/>
    <n v="1341892127"/>
    <b v="0"/>
    <n v="28"/>
    <b v="1"/>
    <s v="film &amp; video/shorts"/>
    <n v="198"/>
    <n v="53.035714285714285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x v="0"/>
    <n v="1318189261"/>
    <n v="1315597261"/>
    <b v="0"/>
    <n v="100"/>
    <b v="1"/>
    <s v="film &amp; video/shorts"/>
    <n v="100.01249999999999"/>
    <n v="40.005000000000003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x v="1"/>
    <n v="1424604600"/>
    <n v="1423320389"/>
    <b v="0"/>
    <n v="13"/>
    <b v="1"/>
    <s v="film &amp; video/shorts"/>
    <n v="102.49999999999999"/>
    <n v="15.76923076923077"/>
    <x v="0"/>
    <x v="1"/>
  </r>
  <r>
    <n v="84"/>
    <x v="84"/>
    <s v="&quot;A sociopath crosses paths with the person he must confront about his wife's murder, it might be himself&quot;"/>
    <n v="500"/>
    <n v="500"/>
    <x v="0"/>
    <x v="0"/>
    <x v="0"/>
    <n v="1305483086"/>
    <n v="1302891086"/>
    <b v="0"/>
    <n v="7"/>
    <b v="1"/>
    <s v="film &amp; video/shorts"/>
    <n v="100"/>
    <n v="71.428571428571431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x v="0"/>
    <n v="1316746837"/>
    <n v="1314154837"/>
    <b v="0"/>
    <n v="21"/>
    <b v="1"/>
    <s v="film &amp; video/shorts"/>
    <n v="125.49999999999999"/>
    <n v="71.714285714285708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x v="3"/>
    <n v="1451226045"/>
    <n v="1444828845"/>
    <b v="0"/>
    <n v="17"/>
    <b v="1"/>
    <s v="film &amp; video/shorts"/>
    <n v="106.46666666666667"/>
    <n v="375.76470588235293"/>
    <x v="0"/>
    <x v="1"/>
  </r>
  <r>
    <n v="87"/>
    <x v="87"/>
    <s v="A father without work uses his daughter to con sympathy from strangers... sound familiar?  Help us make this film!"/>
    <n v="2500"/>
    <n v="2615"/>
    <x v="0"/>
    <x v="0"/>
    <x v="0"/>
    <n v="1275529260"/>
    <n v="1274705803"/>
    <b v="0"/>
    <n v="25"/>
    <b v="1"/>
    <s v="film &amp; video/shorts"/>
    <n v="104.60000000000001"/>
    <n v="104.6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x v="0"/>
    <n v="1403452131"/>
    <n v="1401205731"/>
    <b v="0"/>
    <n v="60"/>
    <b v="1"/>
    <s v="film &amp; video/shorts"/>
    <n v="102.85714285714285"/>
    <n v="60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x v="0"/>
    <n v="1370196192"/>
    <n v="1368036192"/>
    <b v="0"/>
    <n v="56"/>
    <b v="1"/>
    <s v="film &amp; video/shorts"/>
    <n v="115.06666666666668"/>
    <n v="123.28571428571429"/>
    <x v="0"/>
    <x v="1"/>
  </r>
  <r>
    <n v="90"/>
    <x v="90"/>
    <s v="We're looking for funding to help submit a short film to film festivals."/>
    <n v="500"/>
    <n v="502"/>
    <x v="0"/>
    <x v="0"/>
    <x v="0"/>
    <n v="1310454499"/>
    <n v="1307862499"/>
    <b v="0"/>
    <n v="16"/>
    <b v="1"/>
    <s v="film &amp; video/shorts"/>
    <n v="100.4"/>
    <n v="31.375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x v="0"/>
    <n v="1305625164"/>
    <n v="1300354764"/>
    <b v="0"/>
    <n v="46"/>
    <b v="1"/>
    <s v="film &amp; video/shorts"/>
    <n v="120"/>
    <n v="78.260869565217391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x v="5"/>
    <n v="1485936000"/>
    <n v="1481949983"/>
    <b v="0"/>
    <n v="43"/>
    <b v="1"/>
    <s v="film &amp; video/shorts"/>
    <n v="105.2"/>
    <n v="122.32558139534883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x v="0"/>
    <n v="1341349200"/>
    <n v="1338928537"/>
    <b v="0"/>
    <n v="15"/>
    <b v="1"/>
    <s v="film &amp; video/shorts"/>
    <n v="110.60000000000001"/>
    <n v="73.733333333333334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x v="1"/>
    <n v="1396890822"/>
    <n v="1395162822"/>
    <b v="0"/>
    <n v="12"/>
    <b v="1"/>
    <s v="film &amp; video/shorts"/>
    <n v="104"/>
    <n v="21.666666666666668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x v="0"/>
    <n v="1330214841"/>
    <n v="1327622841"/>
    <b v="0"/>
    <n v="21"/>
    <b v="1"/>
    <s v="film &amp; video/shorts"/>
    <n v="131.42857142857142"/>
    <n v="21.904761904761905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x v="0"/>
    <n v="1280631600"/>
    <n v="1274889241"/>
    <b v="0"/>
    <n v="34"/>
    <b v="1"/>
    <s v="film &amp; video/shorts"/>
    <n v="114.66666666666667"/>
    <n v="50.588235294117645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x v="0"/>
    <n v="1310440482"/>
    <n v="1307848482"/>
    <b v="0"/>
    <n v="8"/>
    <b v="1"/>
    <s v="film &amp; video/shorts"/>
    <n v="106.25"/>
    <n v="53.125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x v="0"/>
    <n v="1354923000"/>
    <n v="1351796674"/>
    <b v="0"/>
    <n v="60"/>
    <b v="1"/>
    <s v="film &amp; video/shorts"/>
    <n v="106.25"/>
    <n v="56.666666666666664"/>
    <x v="0"/>
    <x v="1"/>
  </r>
  <r>
    <n v="99"/>
    <x v="99"/>
    <s v="A feminist tale of two girls finally giving a &quot;Nice Guy&quot; what he truly deserves. Also, dancing!"/>
    <n v="1500"/>
    <n v="1590.29"/>
    <x v="0"/>
    <x v="0"/>
    <x v="0"/>
    <n v="1390426799"/>
    <n v="1387834799"/>
    <b v="0"/>
    <n v="39"/>
    <b v="1"/>
    <s v="film &amp; video/shorts"/>
    <n v="106.01933333333334"/>
    <n v="40.776666666666664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x v="0"/>
    <n v="1352055886"/>
    <n v="1350324286"/>
    <b v="0"/>
    <n v="26"/>
    <b v="1"/>
    <s v="film &amp; video/shorts"/>
    <n v="100"/>
    <n v="192.30769230769232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x v="0"/>
    <n v="1359052710"/>
    <n v="1356979110"/>
    <b v="0"/>
    <n v="35"/>
    <b v="1"/>
    <s v="film &amp; video/shorts"/>
    <n v="100"/>
    <n v="100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x v="0"/>
    <n v="1293073733"/>
    <n v="1290481733"/>
    <b v="0"/>
    <n v="65"/>
    <b v="1"/>
    <s v="film &amp; video/shorts"/>
    <n v="127.75000000000001"/>
    <n v="117.92307692307692"/>
    <x v="0"/>
    <x v="1"/>
  </r>
  <r>
    <n v="103"/>
    <x v="103"/>
    <s v="Three friends in their twenties are trying to do the impossible - have fun on a casual Friday night."/>
    <n v="1300"/>
    <n v="1367"/>
    <x v="0"/>
    <x v="1"/>
    <x v="1"/>
    <n v="1394220030"/>
    <n v="1392232830"/>
    <b v="0"/>
    <n v="49"/>
    <b v="1"/>
    <s v="film &amp; video/shorts"/>
    <n v="105.15384615384616"/>
    <n v="27.897959183673468"/>
    <x v="0"/>
    <x v="1"/>
  </r>
  <r>
    <n v="104"/>
    <x v="104"/>
    <s v="UCF short film about an old man, his love for music, and his misplaced trumpet.  "/>
    <n v="500"/>
    <n v="600"/>
    <x v="0"/>
    <x v="0"/>
    <x v="0"/>
    <n v="1301792400"/>
    <n v="1299775266"/>
    <b v="0"/>
    <n v="10"/>
    <b v="1"/>
    <s v="film &amp; video/shorts"/>
    <n v="120"/>
    <n v="60"/>
    <x v="0"/>
    <x v="1"/>
  </r>
  <r>
    <n v="105"/>
    <x v="105"/>
    <s v="Single Parent Date Night is a comedic short film about two single parents trying to reentering the dating pool."/>
    <n v="2200"/>
    <n v="2363"/>
    <x v="0"/>
    <x v="0"/>
    <x v="0"/>
    <n v="1463184000"/>
    <n v="1461605020"/>
    <b v="0"/>
    <n v="60"/>
    <b v="1"/>
    <s v="film &amp; video/shorts"/>
    <n v="107.40909090909089"/>
    <n v="39.383333333333333"/>
    <x v="0"/>
    <x v="1"/>
  </r>
  <r>
    <n v="106"/>
    <x v="106"/>
    <s v="A Boy. A Girl. A Car. A Serial Killer."/>
    <n v="5000"/>
    <n v="5025"/>
    <x v="0"/>
    <x v="0"/>
    <x v="0"/>
    <n v="1333391901"/>
    <n v="1332182301"/>
    <b v="0"/>
    <n v="27"/>
    <b v="1"/>
    <s v="film &amp; video/shorts"/>
    <n v="100.49999999999999"/>
    <n v="186.11111111111111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x v="0"/>
    <n v="1303688087"/>
    <n v="1301787287"/>
    <b v="0"/>
    <n v="69"/>
    <b v="1"/>
    <s v="film &amp; video/shorts"/>
    <n v="102.46666666666667"/>
    <n v="111.37681159420291"/>
    <x v="0"/>
    <x v="1"/>
  </r>
  <r>
    <n v="108"/>
    <x v="108"/>
    <s v="When a man can't find love, his Google GLASS does the searching for him. A short film shot with Google Glass."/>
    <n v="1500"/>
    <n v="3700"/>
    <x v="0"/>
    <x v="0"/>
    <x v="0"/>
    <n v="1370011370"/>
    <n v="1364827370"/>
    <b v="0"/>
    <n v="47"/>
    <b v="1"/>
    <s v="film &amp; video/shorts"/>
    <n v="246.66666666666669"/>
    <n v="78.723404255319153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x v="0"/>
    <n v="1298680630"/>
    <n v="1296088630"/>
    <b v="0"/>
    <n v="47"/>
    <b v="1"/>
    <s v="film &amp; video/shorts"/>
    <n v="219.49999999999997"/>
    <n v="46.702127659574465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x v="0"/>
    <n v="1384408740"/>
    <n v="1381445253"/>
    <b v="0"/>
    <n v="26"/>
    <b v="1"/>
    <s v="film &amp; video/shorts"/>
    <n v="130.76923076923077"/>
    <n v="65.384615384615387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x v="2"/>
    <n v="1433059187"/>
    <n v="1430467187"/>
    <b v="0"/>
    <n v="53"/>
    <b v="1"/>
    <s v="film &amp; video/shorts"/>
    <n v="154.57142857142858"/>
    <n v="102.0754716981132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x v="0"/>
    <n v="1397354400"/>
    <n v="1395277318"/>
    <b v="0"/>
    <n v="81"/>
    <b v="1"/>
    <s v="film &amp; video/shorts"/>
    <n v="104"/>
    <n v="64.197530864197532"/>
    <x v="0"/>
    <x v="1"/>
  </r>
  <r>
    <n v="113"/>
    <x v="113"/>
    <s v="A living memorial for all those dealing with trauma, grief and loss."/>
    <n v="5000"/>
    <n v="7050"/>
    <x v="0"/>
    <x v="0"/>
    <x v="0"/>
    <n v="1312642800"/>
    <n v="1311963128"/>
    <b v="0"/>
    <n v="78"/>
    <b v="1"/>
    <s v="film &amp; video/shorts"/>
    <n v="141"/>
    <n v="90.384615384615387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x v="0"/>
    <n v="1326436488"/>
    <n v="1321252488"/>
    <b v="0"/>
    <n v="35"/>
    <b v="1"/>
    <s v="film &amp; video/shorts"/>
    <n v="103.33333333333334"/>
    <n v="88.571428571428569"/>
    <x v="0"/>
    <x v="1"/>
  </r>
  <r>
    <n v="115"/>
    <x v="115"/>
    <s v="Never judge a book (or a lover) by their cover."/>
    <n v="450"/>
    <n v="632"/>
    <x v="0"/>
    <x v="0"/>
    <x v="0"/>
    <n v="1328377444"/>
    <n v="1326217444"/>
    <b v="0"/>
    <n v="22"/>
    <b v="1"/>
    <s v="film &amp; video/shorts"/>
    <n v="140.44444444444443"/>
    <n v="28.727272727272727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x v="0"/>
    <n v="1302260155"/>
    <n v="1298289355"/>
    <b v="0"/>
    <n v="57"/>
    <b v="1"/>
    <s v="film &amp; video/shorts"/>
    <n v="113.65714285714286"/>
    <n v="69.78947368421052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x v="0"/>
    <n v="1276110000"/>
    <n v="1268337744"/>
    <b v="0"/>
    <n v="27"/>
    <b v="1"/>
    <s v="film &amp; video/shorts"/>
    <n v="100.49377777777779"/>
    <n v="167.48962962962963"/>
    <x v="0"/>
    <x v="1"/>
  </r>
  <r>
    <n v="118"/>
    <x v="118"/>
    <s v="When a ruthless hit-man is 'denounced' from the mafia, his old enemies declare war."/>
    <n v="5000"/>
    <n v="5651.58"/>
    <x v="0"/>
    <x v="0"/>
    <x v="0"/>
    <n v="1311902236"/>
    <n v="1309310236"/>
    <b v="0"/>
    <n v="39"/>
    <b v="1"/>
    <s v="film &amp; video/shorts"/>
    <n v="113.03159999999998"/>
    <n v="144.91230769230768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x v="0"/>
    <n v="1313276400"/>
    <n v="1310693986"/>
    <b v="0"/>
    <n v="37"/>
    <b v="1"/>
    <s v="film &amp; video/shorts"/>
    <n v="104.55692307692308"/>
    <n v="91.840540540540545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x v="6"/>
    <n v="1475457107"/>
    <n v="1472865107"/>
    <b v="0"/>
    <n v="1"/>
    <b v="0"/>
    <s v="film &amp; video/science fiction"/>
    <n v="1.4285714285714287E-2"/>
    <n v="10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x v="0"/>
    <n v="1429352160"/>
    <n v="1427993710"/>
    <b v="0"/>
    <n v="1"/>
    <b v="0"/>
    <s v="film &amp; video/science fiction"/>
    <n v="3.3333333333333333E-2"/>
    <n v="1"/>
    <x v="0"/>
    <x v="2"/>
  </r>
  <r>
    <n v="122"/>
    <x v="122"/>
    <s v="My ambition for this knows no bounds.  Seeing Sephoria in a live-action is a dream of mine."/>
    <n v="100000000"/>
    <n v="0"/>
    <x v="1"/>
    <x v="0"/>
    <x v="0"/>
    <n v="1476094907"/>
    <n v="1470910907"/>
    <b v="0"/>
    <n v="0"/>
    <b v="0"/>
    <s v="film &amp; video/science fiction"/>
    <n v="0"/>
    <e v="#DIV/0!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x v="0"/>
    <n v="1414533600"/>
    <n v="1411411564"/>
    <b v="0"/>
    <n v="6"/>
    <b v="0"/>
    <s v="film &amp; video/science fiction"/>
    <n v="0.27454545454545454"/>
    <n v="25.166666666666668"/>
    <x v="0"/>
    <x v="2"/>
  </r>
  <r>
    <n v="124"/>
    <x v="124"/>
    <s v="An artificial man and woman discover love under the unsuspecting eyes of the four renowned artists who created them."/>
    <n v="4000"/>
    <n v="0"/>
    <x v="1"/>
    <x v="0"/>
    <x v="0"/>
    <n v="1431728242"/>
    <n v="1429568242"/>
    <b v="0"/>
    <n v="0"/>
    <b v="0"/>
    <s v="film &amp; video/science fiction"/>
    <n v="0"/>
    <e v="#DIV/0!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x v="5"/>
    <n v="1486165880"/>
    <n v="1480981880"/>
    <b v="0"/>
    <n v="6"/>
    <b v="0"/>
    <s v="film &amp; video/science fiction"/>
    <n v="14.000000000000002"/>
    <n v="11.666666666666666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x v="0"/>
    <n v="1433988000"/>
    <n v="1431353337"/>
    <b v="0"/>
    <n v="13"/>
    <b v="0"/>
    <s v="film &amp; video/science fiction"/>
    <n v="5.548"/>
    <n v="106.69230769230769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x v="0"/>
    <n v="1428069541"/>
    <n v="1425481141"/>
    <b v="0"/>
    <n v="4"/>
    <b v="0"/>
    <s v="film &amp; video/science fiction"/>
    <n v="2.375"/>
    <n v="47.5"/>
    <x v="0"/>
    <x v="2"/>
  </r>
  <r>
    <n v="128"/>
    <x v="128"/>
    <s v="A Science Fiction film filled with entertainment and Excitement"/>
    <n v="100000"/>
    <n v="1867"/>
    <x v="1"/>
    <x v="0"/>
    <x v="0"/>
    <n v="1476941293"/>
    <n v="1473917293"/>
    <b v="0"/>
    <n v="6"/>
    <b v="0"/>
    <s v="film &amp; video/science fiction"/>
    <n v="1.867"/>
    <n v="311.16666666666669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x v="0"/>
    <n v="1414708183"/>
    <n v="1409524183"/>
    <b v="0"/>
    <n v="0"/>
    <b v="0"/>
    <s v="film &amp; video/science fiction"/>
    <n v="0"/>
    <e v="#DIV/0!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x v="1"/>
    <n v="1402949760"/>
    <n v="1400536692"/>
    <b v="0"/>
    <n v="0"/>
    <b v="0"/>
    <s v="film &amp; video/science fiction"/>
    <n v="0"/>
    <e v="#DIV/0!"/>
    <x v="0"/>
    <x v="2"/>
  </r>
  <r>
    <n v="131"/>
    <x v="131"/>
    <s v="I"/>
    <n v="1200"/>
    <n v="0"/>
    <x v="1"/>
    <x v="0"/>
    <x v="0"/>
    <n v="1467763200"/>
    <n v="1466453161"/>
    <b v="0"/>
    <n v="0"/>
    <b v="0"/>
    <s v="film &amp; video/science fiction"/>
    <n v="0"/>
    <e v="#DIV/0!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x v="0"/>
    <n v="1415392207"/>
    <n v="1411500607"/>
    <b v="0"/>
    <n v="81"/>
    <b v="0"/>
    <s v="film &amp; video/science fiction"/>
    <n v="9.5687499999999996"/>
    <n v="94.506172839506178"/>
    <x v="0"/>
    <x v="2"/>
  </r>
  <r>
    <n v="133"/>
    <x v="133"/>
    <s v="Invasion from outer space sights, to weird to imagine destruction too monstrous to escape"/>
    <n v="71764"/>
    <n v="0"/>
    <x v="1"/>
    <x v="0"/>
    <x v="0"/>
    <n v="1464715860"/>
    <n v="1462130584"/>
    <b v="0"/>
    <n v="0"/>
    <b v="0"/>
    <s v="film &amp; video/science fiction"/>
    <n v="0"/>
    <e v="#DIV/0!"/>
    <x v="0"/>
    <x v="2"/>
  </r>
  <r>
    <n v="134"/>
    <x v="134"/>
    <s v="steampunk  remake of &quot;a Christmas carol&quot;"/>
    <n v="5000"/>
    <n v="0"/>
    <x v="1"/>
    <x v="0"/>
    <x v="0"/>
    <n v="1441386000"/>
    <n v="1438811418"/>
    <b v="0"/>
    <n v="0"/>
    <b v="0"/>
    <s v="film &amp; video/science fiction"/>
    <n v="0"/>
    <e v="#DIV/0!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x v="0"/>
    <n v="1404241200"/>
    <n v="1401354597"/>
    <b v="0"/>
    <n v="5"/>
    <b v="0"/>
    <s v="film &amp; video/science fiction"/>
    <n v="13.433333333333334"/>
    <n v="80.599999999999994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x v="0"/>
    <n v="1431771360"/>
    <n v="1427968234"/>
    <b v="0"/>
    <n v="0"/>
    <b v="0"/>
    <s v="film &amp; video/science fiction"/>
    <n v="0"/>
    <e v="#DIV/0!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x v="7"/>
    <n v="1444657593"/>
    <n v="1440337593"/>
    <b v="0"/>
    <n v="0"/>
    <b v="0"/>
    <s v="film &amp; video/science fiction"/>
    <n v="0"/>
    <e v="#DIV/0!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x v="0"/>
    <n v="1438405140"/>
    <n v="1435731041"/>
    <b v="0"/>
    <n v="58"/>
    <b v="0"/>
    <s v="film &amp; video/science fiction"/>
    <n v="3.1413333333333333"/>
    <n v="81.241379310344826"/>
    <x v="0"/>
    <x v="2"/>
  </r>
  <r>
    <n v="139"/>
    <x v="139"/>
    <s v="When  Rome is infected with a zombie plague, Lucius Agrippa and a small group fights for survival"/>
    <n v="500"/>
    <n v="500"/>
    <x v="1"/>
    <x v="0"/>
    <x v="0"/>
    <n v="1436738772"/>
    <n v="1435874772"/>
    <b v="0"/>
    <n v="1"/>
    <b v="0"/>
    <s v="film &amp; video/science fiction"/>
    <n v="100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x v="0"/>
    <n v="1426823132"/>
    <n v="1424234732"/>
    <b v="0"/>
    <n v="0"/>
    <b v="0"/>
    <s v="film &amp; video/science fiction"/>
    <n v="0"/>
    <e v="#DIV/0!"/>
    <x v="0"/>
    <x v="2"/>
  </r>
  <r>
    <n v="141"/>
    <x v="141"/>
    <s v="Join us creating a Science Fiction TV Series based upon the popular novels -The Catherine Kimbridge Chronicles."/>
    <n v="12000"/>
    <n v="1293"/>
    <x v="1"/>
    <x v="0"/>
    <x v="0"/>
    <n v="1433043623"/>
    <n v="1429155623"/>
    <b v="0"/>
    <n v="28"/>
    <b v="0"/>
    <s v="film &amp; video/science fiction"/>
    <n v="10.775"/>
    <n v="46.178571428571431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x v="0"/>
    <n v="1416176778"/>
    <n v="1414358778"/>
    <b v="0"/>
    <n v="1"/>
    <b v="0"/>
    <s v="film &amp; video/science fiction"/>
    <n v="0.33333333333333337"/>
    <n v="10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x v="2"/>
    <n v="1472882100"/>
    <n v="1467941542"/>
    <b v="0"/>
    <n v="0"/>
    <b v="0"/>
    <s v="film &amp; video/science fiction"/>
    <n v="0"/>
    <e v="#DIV/0!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x v="5"/>
    <n v="1428945472"/>
    <n v="1423765072"/>
    <b v="0"/>
    <n v="37"/>
    <b v="0"/>
    <s v="film &amp; video/science fiction"/>
    <n v="27.6"/>
    <n v="55.945945945945944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x v="0"/>
    <n v="1439298052"/>
    <n v="1436965252"/>
    <b v="0"/>
    <n v="9"/>
    <b v="0"/>
    <s v="film &amp; video/science fiction"/>
    <n v="7.5111111111111111"/>
    <n v="37.555555555555557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x v="0"/>
    <n v="1484698998"/>
    <n v="1479514998"/>
    <b v="0"/>
    <n v="3"/>
    <b v="0"/>
    <s v="film &amp; video/science fiction"/>
    <n v="0.57499999999999996"/>
    <n v="38.333333333333336"/>
    <x v="0"/>
    <x v="2"/>
  </r>
  <r>
    <n v="147"/>
    <x v="147"/>
    <s v="Film makers catch live footage beyond their wildest dreams."/>
    <n v="7000"/>
    <n v="0"/>
    <x v="1"/>
    <x v="1"/>
    <x v="1"/>
    <n v="1420741080"/>
    <n v="1417026340"/>
    <b v="0"/>
    <n v="0"/>
    <b v="0"/>
    <s v="film &amp; video/science fiction"/>
    <n v="0"/>
    <e v="#DIV/0!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x v="0"/>
    <n v="1456555536"/>
    <n v="1453963536"/>
    <b v="0"/>
    <n v="2"/>
    <b v="0"/>
    <s v="film &amp; video/science fiction"/>
    <n v="0.08"/>
    <n v="20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x v="0"/>
    <n v="1419494400"/>
    <n v="1416888470"/>
    <b v="0"/>
    <n v="6"/>
    <b v="0"/>
    <s v="film &amp; video/science fiction"/>
    <n v="0.91999999999999993"/>
    <n v="15.333333333333334"/>
    <x v="0"/>
    <x v="2"/>
  </r>
  <r>
    <n v="150"/>
    <x v="150"/>
    <s v="The untold story of Captain Robert April and the first launching of the starship U.S.S. Enterprise,  NCC-1701"/>
    <n v="130000"/>
    <n v="30112"/>
    <x v="1"/>
    <x v="0"/>
    <x v="0"/>
    <n v="1432612382"/>
    <n v="1427428382"/>
    <b v="0"/>
    <n v="67"/>
    <b v="0"/>
    <s v="film &amp; video/science fiction"/>
    <n v="23.163076923076922"/>
    <n v="449.43283582089555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x v="2"/>
    <n v="1434633191"/>
    <n v="1429449191"/>
    <b v="0"/>
    <n v="5"/>
    <b v="0"/>
    <s v="film &amp; video/science fiction"/>
    <n v="5.5999999999999994E-2"/>
    <n v="28"/>
    <x v="0"/>
    <x v="2"/>
  </r>
  <r>
    <n v="152"/>
    <x v="152"/>
    <s v="The Great Dark is a journey through the unimaginable...and un foreseeable..."/>
    <n v="380000"/>
    <n v="30"/>
    <x v="1"/>
    <x v="0"/>
    <x v="0"/>
    <n v="1411437100"/>
    <n v="1408845100"/>
    <b v="0"/>
    <n v="2"/>
    <b v="0"/>
    <s v="film &amp; video/science fiction"/>
    <n v="7.8947368421052634E-3"/>
    <n v="15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x v="0"/>
    <n v="1417532644"/>
    <n v="1413900244"/>
    <b v="0"/>
    <n v="10"/>
    <b v="0"/>
    <s v="film &amp; video/science fiction"/>
    <n v="0.71799999999999997"/>
    <n v="35.9"/>
    <x v="0"/>
    <x v="2"/>
  </r>
  <r>
    <n v="154"/>
    <x v="154"/>
    <s v="Fiction Becomes Reality in this non-profit science fiction, stop motion, and fantasy fan film."/>
    <n v="1500"/>
    <n v="40"/>
    <x v="1"/>
    <x v="0"/>
    <x v="0"/>
    <n v="1433336895"/>
    <n v="1429621695"/>
    <b v="0"/>
    <n v="3"/>
    <b v="0"/>
    <s v="film &amp; video/science fiction"/>
    <n v="2.666666666666667"/>
    <n v="13.333333333333334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x v="0"/>
    <n v="1437657935"/>
    <n v="1434201935"/>
    <b v="0"/>
    <n v="4"/>
    <b v="0"/>
    <s v="film &amp; video/science fiction"/>
    <n v="6.0000000000000001E-3"/>
    <n v="20.25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x v="5"/>
    <n v="1407034796"/>
    <n v="1401850796"/>
    <b v="0"/>
    <n v="15"/>
    <b v="0"/>
    <s v="film &amp; video/science fiction"/>
    <n v="5.0999999999999996"/>
    <n v="119"/>
    <x v="0"/>
    <x v="2"/>
  </r>
  <r>
    <n v="157"/>
    <x v="157"/>
    <s v="Man's cryogenic chamber and his soulmate's time travel from the distant future allows them to meet in the middle."/>
    <n v="2995"/>
    <n v="8"/>
    <x v="1"/>
    <x v="0"/>
    <x v="0"/>
    <n v="1456523572"/>
    <n v="1453931572"/>
    <b v="0"/>
    <n v="2"/>
    <b v="0"/>
    <s v="film &amp; video/science fiction"/>
    <n v="0.26711185308848079"/>
    <n v="4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x v="0"/>
    <n v="1413942628"/>
    <n v="1411350628"/>
    <b v="0"/>
    <n v="0"/>
    <b v="0"/>
    <s v="film &amp; video/science fiction"/>
    <n v="0"/>
    <e v="#DIV/0!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x v="0"/>
    <n v="1467541545"/>
    <n v="1464085545"/>
    <b v="0"/>
    <n v="1"/>
    <b v="0"/>
    <s v="film &amp; video/science fiction"/>
    <n v="2E-3"/>
    <n v="10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x v="0"/>
    <n v="1439675691"/>
    <n v="1434491691"/>
    <b v="0"/>
    <n v="0"/>
    <b v="0"/>
    <s v="film &amp; video/drama"/>
    <n v="0"/>
    <e v="#DIV/0!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x v="0"/>
    <n v="1404318595"/>
    <n v="1401726595"/>
    <b v="0"/>
    <n v="1"/>
    <b v="0"/>
    <s v="film &amp; video/drama"/>
    <n v="0.01"/>
    <n v="5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x v="0"/>
    <n v="1408232520"/>
    <n v="1405393356"/>
    <b v="0"/>
    <n v="10"/>
    <b v="0"/>
    <s v="film &amp; video/drama"/>
    <n v="15.535714285714286"/>
    <n v="43.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x v="0"/>
    <n v="1443657600"/>
    <n v="1440716654"/>
    <b v="0"/>
    <n v="0"/>
    <b v="0"/>
    <s v="film &amp; video/drama"/>
    <n v="0"/>
    <e v="#DIV/0!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x v="0"/>
    <n v="1411150701"/>
    <n v="1405966701"/>
    <b v="0"/>
    <n v="7"/>
    <b v="0"/>
    <s v="film &amp; video/drama"/>
    <n v="0.53333333333333333"/>
    <n v="91.428571428571431"/>
    <x v="0"/>
    <x v="3"/>
  </r>
  <r>
    <n v="165"/>
    <x v="165"/>
    <s v="A teacher. A boy. The beach and a heatwave that drove them all insane."/>
    <n v="17000"/>
    <n v="0"/>
    <x v="2"/>
    <x v="1"/>
    <x v="1"/>
    <n v="1452613724"/>
    <n v="1450021724"/>
    <b v="0"/>
    <n v="0"/>
    <b v="0"/>
    <s v="film &amp; video/drama"/>
    <n v="0"/>
    <e v="#DIV/0!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x v="0"/>
    <n v="1484531362"/>
    <n v="1481939362"/>
    <b v="0"/>
    <n v="1"/>
    <b v="0"/>
    <s v="film &amp; video/drama"/>
    <n v="60"/>
    <n v="3000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x v="0"/>
    <n v="1438726535"/>
    <n v="1433542535"/>
    <b v="0"/>
    <n v="2"/>
    <b v="0"/>
    <s v="film &amp; video/drama"/>
    <n v="0.01"/>
    <n v="5.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x v="0"/>
    <n v="1426791770"/>
    <n v="1424203370"/>
    <b v="0"/>
    <n v="3"/>
    <b v="0"/>
    <s v="film &amp; video/drama"/>
    <n v="4.0625"/>
    <n v="108.33333333333333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x v="1"/>
    <n v="1413634059"/>
    <n v="1411042059"/>
    <b v="0"/>
    <n v="10"/>
    <b v="0"/>
    <s v="film &amp; video/drama"/>
    <n v="22.400000000000002"/>
    <n v="56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x v="0"/>
    <n v="1440912480"/>
    <n v="1438385283"/>
    <b v="0"/>
    <n v="10"/>
    <b v="0"/>
    <s v="film &amp; video/drama"/>
    <n v="3.25"/>
    <n v="32.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x v="0"/>
    <n v="1470975614"/>
    <n v="1465791614"/>
    <b v="0"/>
    <n v="1"/>
    <b v="0"/>
    <s v="film &amp; video/drama"/>
    <n v="2E-3"/>
    <n v="1"/>
    <x v="0"/>
    <x v="3"/>
  </r>
  <r>
    <n v="172"/>
    <x v="172"/>
    <s v="A short film on the rarest mammal and the second most endangered freshwater river dolphin, in Pakistan."/>
    <n v="95000"/>
    <n v="0"/>
    <x v="2"/>
    <x v="0"/>
    <x v="0"/>
    <n v="1426753723"/>
    <n v="1423733323"/>
    <b v="0"/>
    <n v="0"/>
    <b v="0"/>
    <s v="film &amp; video/drama"/>
    <n v="0"/>
    <e v="#DIV/0!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x v="1"/>
    <n v="1425131108"/>
    <n v="1422539108"/>
    <b v="0"/>
    <n v="0"/>
    <b v="0"/>
    <s v="film &amp; video/drama"/>
    <n v="0"/>
    <e v="#DIV/0!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x v="3"/>
    <n v="1431108776"/>
    <n v="1425924776"/>
    <b v="0"/>
    <n v="0"/>
    <b v="0"/>
    <s v="film &amp; video/drama"/>
    <n v="0"/>
    <e v="#DIV/0!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x v="1"/>
    <n v="1409337611"/>
    <n v="1407177611"/>
    <b v="0"/>
    <n v="26"/>
    <b v="0"/>
    <s v="film &amp; video/drama"/>
    <n v="6.4850000000000003"/>
    <n v="49.884615384615387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x v="0"/>
    <n v="1438803999"/>
    <n v="1436211999"/>
    <b v="0"/>
    <n v="0"/>
    <b v="0"/>
    <s v="film &amp; video/drama"/>
    <n v="0"/>
    <e v="#DIV/0!"/>
    <x v="0"/>
    <x v="3"/>
  </r>
  <r>
    <n v="177"/>
    <x v="177"/>
    <s v="I'm making a modern day version of the bible story &quot; The Good Samaritan&quot;"/>
    <n v="450"/>
    <n v="180"/>
    <x v="2"/>
    <x v="0"/>
    <x v="0"/>
    <n v="1427155726"/>
    <n v="1425690526"/>
    <b v="0"/>
    <n v="7"/>
    <b v="0"/>
    <s v="film &amp; video/drama"/>
    <n v="40"/>
    <n v="25.714285714285715"/>
    <x v="0"/>
    <x v="3"/>
  </r>
  <r>
    <n v="178"/>
    <x v="178"/>
    <s v="El viaje de LucÃ­a es un largometraje de ficciÃ³n con temÃ¡tica sobre el cÃ¡ncer infantil."/>
    <n v="500000"/>
    <n v="0"/>
    <x v="2"/>
    <x v="3"/>
    <x v="3"/>
    <n v="1448582145"/>
    <n v="1445986545"/>
    <b v="0"/>
    <n v="0"/>
    <b v="0"/>
    <s v="film &amp; video/drama"/>
    <n v="0"/>
    <e v="#DIV/0!"/>
    <x v="0"/>
    <x v="3"/>
  </r>
  <r>
    <n v="179"/>
    <x v="179"/>
    <s v="A feature-length film about how three people survive in a diseased world."/>
    <n v="1000"/>
    <n v="200"/>
    <x v="2"/>
    <x v="0"/>
    <x v="0"/>
    <n v="1457056555"/>
    <n v="1454464555"/>
    <b v="0"/>
    <n v="2"/>
    <b v="0"/>
    <s v="film &amp; video/drama"/>
    <n v="20"/>
    <n v="100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x v="1"/>
    <n v="1428951600"/>
    <n v="1425512843"/>
    <b v="0"/>
    <n v="13"/>
    <b v="0"/>
    <s v="film &amp; video/drama"/>
    <n v="33.416666666666664"/>
    <n v="30.846153846153847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x v="1"/>
    <n v="1434995295"/>
    <n v="1432403295"/>
    <b v="0"/>
    <n v="4"/>
    <b v="0"/>
    <s v="film &amp; video/drama"/>
    <n v="21.092608822670172"/>
    <n v="180.5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x v="0"/>
    <n v="1483748232"/>
    <n v="1481156232"/>
    <b v="0"/>
    <n v="0"/>
    <b v="0"/>
    <s v="film &amp; video/drama"/>
    <n v="0"/>
    <e v="#DIV/0!"/>
    <x v="0"/>
    <x v="3"/>
  </r>
  <r>
    <n v="183"/>
    <x v="183"/>
    <s v="Don't kill me until I meet my Dad"/>
    <n v="12500"/>
    <n v="4482"/>
    <x v="2"/>
    <x v="1"/>
    <x v="1"/>
    <n v="1417033610"/>
    <n v="1414438010"/>
    <b v="0"/>
    <n v="12"/>
    <b v="0"/>
    <s v="film &amp; video/drama"/>
    <n v="35.856000000000002"/>
    <n v="373.5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x v="5"/>
    <n v="1409543940"/>
    <n v="1404586762"/>
    <b v="0"/>
    <n v="2"/>
    <b v="0"/>
    <s v="film &amp; video/drama"/>
    <n v="3.4000000000000004"/>
    <n v="25.5"/>
    <x v="0"/>
    <x v="3"/>
  </r>
  <r>
    <n v="185"/>
    <x v="185"/>
    <s v="Love has no boundaries!"/>
    <n v="40000"/>
    <n v="2200"/>
    <x v="2"/>
    <x v="10"/>
    <x v="8"/>
    <n v="1471557139"/>
    <n v="1468965139"/>
    <b v="0"/>
    <n v="10"/>
    <b v="0"/>
    <s v="film &amp; video/drama"/>
    <n v="5.5"/>
    <n v="220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x v="0"/>
    <n v="1488571200"/>
    <n v="1485977434"/>
    <b v="0"/>
    <n v="0"/>
    <b v="0"/>
    <s v="film &amp; video/drama"/>
    <n v="0"/>
    <e v="#DIV/0!"/>
    <x v="0"/>
    <x v="3"/>
  </r>
  <r>
    <n v="187"/>
    <x v="187"/>
    <s v="A young man suffering from a severe case of OCD embarks on a road trip to find peace of mind."/>
    <n v="5000"/>
    <n v="800"/>
    <x v="2"/>
    <x v="0"/>
    <x v="0"/>
    <n v="1437461940"/>
    <n v="1435383457"/>
    <b v="0"/>
    <n v="5"/>
    <b v="0"/>
    <s v="film &amp; video/drama"/>
    <n v="16"/>
    <n v="160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x v="0"/>
    <n v="1409891015"/>
    <n v="1407299015"/>
    <b v="0"/>
    <n v="0"/>
    <b v="0"/>
    <s v="film &amp; video/drama"/>
    <n v="0"/>
    <e v="#DIV/0!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x v="0"/>
    <n v="1472920477"/>
    <n v="1467736477"/>
    <b v="0"/>
    <n v="5"/>
    <b v="0"/>
    <s v="film &amp; video/drama"/>
    <n v="6.8999999999999992E-2"/>
    <n v="69"/>
    <x v="0"/>
    <x v="3"/>
  </r>
  <r>
    <n v="190"/>
    <x v="190"/>
    <s v="Because hope can be a 4 letter word"/>
    <n v="12000"/>
    <n v="50"/>
    <x v="2"/>
    <x v="0"/>
    <x v="0"/>
    <n v="1466091446"/>
    <n v="1465227446"/>
    <b v="0"/>
    <n v="1"/>
    <b v="0"/>
    <s v="film &amp; video/drama"/>
    <n v="0.41666666666666669"/>
    <n v="50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x v="2"/>
    <n v="1443782138"/>
    <n v="1440326138"/>
    <b v="0"/>
    <n v="3"/>
    <b v="0"/>
    <s v="film &amp; video/drama"/>
    <n v="5"/>
    <n v="83.333333333333329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x v="0"/>
    <n v="1413572432"/>
    <n v="1410980432"/>
    <b v="0"/>
    <n v="3"/>
    <b v="0"/>
    <s v="film &amp; video/drama"/>
    <n v="1.6999999999999999E-3"/>
    <n v="5.666666666666667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x v="1"/>
    <n v="1417217166"/>
    <n v="1412029566"/>
    <b v="0"/>
    <n v="0"/>
    <b v="0"/>
    <s v="film &amp; video/drama"/>
    <n v="0"/>
    <e v="#DIV/0!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x v="1"/>
    <n v="1457308531"/>
    <n v="1452124531"/>
    <b v="0"/>
    <n v="3"/>
    <b v="0"/>
    <s v="film &amp; video/drama"/>
    <n v="0.12"/>
    <n v="1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x v="0"/>
    <n v="1436544332"/>
    <n v="1431360332"/>
    <b v="0"/>
    <n v="0"/>
    <b v="0"/>
    <s v="film &amp; video/drama"/>
    <n v="0"/>
    <e v="#DIV/0!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x v="1"/>
    <n v="1444510800"/>
    <n v="1442062898"/>
    <b v="0"/>
    <n v="19"/>
    <b v="0"/>
    <s v="film &amp; video/drama"/>
    <n v="41.857142857142861"/>
    <n v="77.10526315789474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x v="1"/>
    <n v="1487365200"/>
    <n v="1483734100"/>
    <b v="0"/>
    <n v="8"/>
    <b v="0"/>
    <s v="film &amp; video/drama"/>
    <n v="10.48"/>
    <n v="32.75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x v="0"/>
    <n v="1412500322"/>
    <n v="1409908322"/>
    <b v="0"/>
    <n v="6"/>
    <b v="0"/>
    <s v="film &amp; video/drama"/>
    <n v="1.1159999999999999"/>
    <n v="46.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x v="0"/>
    <n v="1472698702"/>
    <n v="1470106702"/>
    <b v="0"/>
    <n v="0"/>
    <b v="0"/>
    <s v="film &amp; video/drama"/>
    <n v="0"/>
    <e v="#DIV/0!"/>
    <x v="0"/>
    <x v="3"/>
  </r>
  <r>
    <n v="200"/>
    <x v="200"/>
    <s v="A film dedicated to an AAF Pilot's struggle to survive behind enemy lines during WWII."/>
    <n v="6000"/>
    <n v="1571.55"/>
    <x v="2"/>
    <x v="0"/>
    <x v="0"/>
    <n v="1410746403"/>
    <n v="1408154403"/>
    <b v="0"/>
    <n v="18"/>
    <b v="0"/>
    <s v="film &amp; video/drama"/>
    <n v="26.192500000000003"/>
    <n v="87.308333333333337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x v="0"/>
    <n v="1423424329"/>
    <n v="1421696329"/>
    <b v="0"/>
    <n v="7"/>
    <b v="0"/>
    <s v="film &amp; video/drama"/>
    <n v="58.461538461538467"/>
    <n v="54.285714285714285"/>
    <x v="0"/>
    <x v="3"/>
  </r>
  <r>
    <n v="202"/>
    <x v="202"/>
    <s v="new web series created by jonney terry"/>
    <n v="6000"/>
    <n v="0"/>
    <x v="2"/>
    <x v="0"/>
    <x v="0"/>
    <n v="1444337940"/>
    <n v="1441750564"/>
    <b v="0"/>
    <n v="0"/>
    <b v="0"/>
    <s v="film &amp; video/drama"/>
    <n v="0"/>
    <e v="#DIV/0!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x v="1"/>
    <n v="1422562864"/>
    <n v="1417378864"/>
    <b v="0"/>
    <n v="8"/>
    <b v="0"/>
    <s v="film &amp; video/drama"/>
    <n v="29.84"/>
    <n v="93.25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x v="2"/>
    <n v="1470319203"/>
    <n v="1467727203"/>
    <b v="0"/>
    <n v="1293"/>
    <b v="0"/>
    <s v="film &amp; video/drama"/>
    <n v="50.721666666666664"/>
    <n v="117.68368136117556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x v="0"/>
    <n v="1444144222"/>
    <n v="1441120222"/>
    <b v="0"/>
    <n v="17"/>
    <b v="0"/>
    <s v="film &amp; video/drama"/>
    <n v="16.25"/>
    <n v="76.470588235294116"/>
    <x v="0"/>
    <x v="3"/>
  </r>
  <r>
    <n v="206"/>
    <x v="206"/>
    <s v="A love story featuring adoption,struggle,dysfunction,grace, healing, and restoration."/>
    <n v="12700"/>
    <n v="0"/>
    <x v="2"/>
    <x v="0"/>
    <x v="0"/>
    <n v="1470441983"/>
    <n v="1468627583"/>
    <b v="0"/>
    <n v="0"/>
    <b v="0"/>
    <s v="film &amp; video/drama"/>
    <n v="0"/>
    <e v="#DIV/0!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x v="5"/>
    <n v="1420346638"/>
    <n v="1417754638"/>
    <b v="0"/>
    <n v="13"/>
    <b v="0"/>
    <s v="film &amp; video/drama"/>
    <n v="15.214285714285714"/>
    <n v="163.84615384615384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x v="2"/>
    <n v="1418719967"/>
    <n v="1416127967"/>
    <b v="0"/>
    <n v="0"/>
    <b v="0"/>
    <s v="film &amp; video/drama"/>
    <n v="0"/>
    <e v="#DIV/0!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x v="0"/>
    <n v="1436566135"/>
    <n v="1433974135"/>
    <b v="0"/>
    <n v="0"/>
    <b v="0"/>
    <s v="film &amp; video/drama"/>
    <n v="0"/>
    <e v="#DIV/0!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x v="0"/>
    <n v="1443675600"/>
    <n v="1441157592"/>
    <b v="0"/>
    <n v="33"/>
    <b v="0"/>
    <s v="film &amp; video/drama"/>
    <n v="25.25"/>
    <n v="91.818181818181813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x v="0"/>
    <n v="1442634617"/>
    <n v="1440042617"/>
    <b v="0"/>
    <n v="12"/>
    <b v="0"/>
    <s v="film &amp; video/drama"/>
    <n v="44.6"/>
    <n v="185.83333333333334"/>
    <x v="0"/>
    <x v="3"/>
  </r>
  <r>
    <n v="212"/>
    <x v="212"/>
    <s v="This film is a fictional crime drama following the events of a heist that ended in bloodshed."/>
    <n v="6300"/>
    <n v="1"/>
    <x v="2"/>
    <x v="0"/>
    <x v="0"/>
    <n v="1460837320"/>
    <n v="1455656920"/>
    <b v="0"/>
    <n v="1"/>
    <b v="0"/>
    <s v="film &amp; video/drama"/>
    <n v="1.5873015873015872E-2"/>
    <n v="1"/>
    <x v="0"/>
    <x v="3"/>
  </r>
  <r>
    <n v="213"/>
    <x v="213"/>
    <s v="A family dramedy about a grandfather  and grandson who are both on their path to redemption."/>
    <n v="50000"/>
    <n v="20"/>
    <x v="2"/>
    <x v="0"/>
    <x v="0"/>
    <n v="1439734001"/>
    <n v="1437142547"/>
    <b v="0"/>
    <n v="1"/>
    <b v="0"/>
    <s v="film &amp; video/drama"/>
    <n v="0.04"/>
    <n v="20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x v="0"/>
    <n v="1425655349"/>
    <n v="1420471349"/>
    <b v="0"/>
    <n v="1"/>
    <b v="0"/>
    <s v="film &amp; video/drama"/>
    <n v="8.0000000000000002E-3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x v="1"/>
    <n v="1455753540"/>
    <n v="1452058282"/>
    <b v="0"/>
    <n v="1"/>
    <b v="0"/>
    <s v="film &amp; video/drama"/>
    <n v="0.22727272727272727"/>
    <n v="10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x v="0"/>
    <n v="1429740037"/>
    <n v="1425423637"/>
    <b v="0"/>
    <n v="84"/>
    <b v="0"/>
    <s v="film &amp; video/drama"/>
    <n v="55.698440000000005"/>
    <n v="331.53833333333336"/>
    <x v="0"/>
    <x v="3"/>
  </r>
  <r>
    <n v="217"/>
    <x v="217"/>
    <s v="A roadmovie by paw"/>
    <n v="100000"/>
    <n v="11943"/>
    <x v="2"/>
    <x v="11"/>
    <x v="9"/>
    <n v="1419780149"/>
    <n v="1417101749"/>
    <b v="0"/>
    <n v="38"/>
    <b v="0"/>
    <s v="film &amp; video/drama"/>
    <n v="11.943"/>
    <n v="314.28947368421052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x v="0"/>
    <n v="1431702289"/>
    <n v="1426518289"/>
    <b v="0"/>
    <n v="1"/>
    <b v="0"/>
    <s v="film &amp; video/drama"/>
    <n v="2"/>
    <n v="100"/>
    <x v="0"/>
    <x v="3"/>
  </r>
  <r>
    <n v="219"/>
    <x v="219"/>
    <s v="An hour-long pilot about a group of suburban LGBT teens coming of age in the early 90's."/>
    <n v="50000"/>
    <n v="8815"/>
    <x v="2"/>
    <x v="0"/>
    <x v="0"/>
    <n v="1459493940"/>
    <n v="1456732225"/>
    <b v="0"/>
    <n v="76"/>
    <b v="0"/>
    <s v="film &amp; video/drama"/>
    <n v="17.630000000000003"/>
    <n v="115.98684210526316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x v="0"/>
    <n v="1440101160"/>
    <n v="1436542030"/>
    <b v="0"/>
    <n v="3"/>
    <b v="0"/>
    <s v="film &amp; video/drama"/>
    <n v="0.72"/>
    <n v="120"/>
    <x v="0"/>
    <x v="3"/>
  </r>
  <r>
    <n v="221"/>
    <x v="221"/>
    <s v="Film about Schizophrenia with Surreal Twists!"/>
    <n v="50000"/>
    <n v="0"/>
    <x v="2"/>
    <x v="0"/>
    <x v="0"/>
    <n v="1427569564"/>
    <n v="1422389164"/>
    <b v="0"/>
    <n v="0"/>
    <b v="0"/>
    <s v="film &amp; video/drama"/>
    <n v="0"/>
    <e v="#DIV/0!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x v="0"/>
    <n v="1427423940"/>
    <n v="1422383318"/>
    <b v="0"/>
    <n v="2"/>
    <b v="0"/>
    <s v="film &amp; video/drama"/>
    <n v="13"/>
    <n v="65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x v="0"/>
    <n v="1463879100"/>
    <n v="1461287350"/>
    <b v="0"/>
    <n v="0"/>
    <b v="0"/>
    <s v="film &amp; video/drama"/>
    <n v="0"/>
    <e v="#DIV/0!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x v="2"/>
    <n v="1436506726"/>
    <n v="1431322726"/>
    <b v="0"/>
    <n v="0"/>
    <b v="0"/>
    <s v="film &amp; video/drama"/>
    <n v="0"/>
    <e v="#DIV/0!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x v="0"/>
    <n v="1460153054"/>
    <n v="1457564654"/>
    <b v="0"/>
    <n v="0"/>
    <b v="0"/>
    <s v="film &amp; video/drama"/>
    <n v="0"/>
    <e v="#DIV/0!"/>
    <x v="0"/>
    <x v="3"/>
  </r>
  <r>
    <n v="226"/>
    <x v="226"/>
    <s v="A TRUE STORY OF DOMESTIC VILOLENCE THAT SEEKS TO OFFER THE VIEWER OUTLEST OF SUPPORT."/>
    <n v="29000"/>
    <n v="250"/>
    <x v="2"/>
    <x v="1"/>
    <x v="1"/>
    <n v="1433064540"/>
    <n v="1428854344"/>
    <b v="0"/>
    <n v="2"/>
    <b v="0"/>
    <s v="film &amp; video/drama"/>
    <n v="0.86206896551724133"/>
    <n v="125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x v="0"/>
    <n v="1436477241"/>
    <n v="1433885241"/>
    <b v="0"/>
    <n v="0"/>
    <b v="0"/>
    <s v="film &amp; video/drama"/>
    <n v="0"/>
    <e v="#DIV/0!"/>
    <x v="0"/>
    <x v="3"/>
  </r>
  <r>
    <n v="228"/>
    <x v="228"/>
    <s v="I am making a film from one one of my books called facets of a Geek life."/>
    <n v="8000"/>
    <n v="0"/>
    <x v="2"/>
    <x v="1"/>
    <x v="1"/>
    <n v="1433176105"/>
    <n v="1427992105"/>
    <b v="0"/>
    <n v="0"/>
    <b v="0"/>
    <s v="film &amp; video/drama"/>
    <n v="0"/>
    <e v="#DIV/0!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x v="3"/>
    <n v="1455402297"/>
    <n v="1452810297"/>
    <b v="0"/>
    <n v="0"/>
    <b v="0"/>
    <s v="film &amp; video/drama"/>
    <n v="0"/>
    <e v="#DIV/0!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x v="0"/>
    <n v="1433443151"/>
    <n v="1430851151"/>
    <b v="0"/>
    <n v="2"/>
    <b v="0"/>
    <s v="film &amp; video/drama"/>
    <n v="0.4"/>
    <n v="30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x v="0"/>
    <n v="1451775651"/>
    <n v="1449183651"/>
    <b v="0"/>
    <n v="0"/>
    <b v="0"/>
    <s v="film &amp; video/drama"/>
    <n v="0"/>
    <e v="#DIV/0!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x v="1"/>
    <n v="1425066546"/>
    <n v="1422474546"/>
    <b v="0"/>
    <n v="7"/>
    <b v="0"/>
    <s v="film &amp; video/drama"/>
    <n v="2.75"/>
    <n v="15.714285714285714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x v="0"/>
    <n v="1475185972"/>
    <n v="1472593972"/>
    <b v="0"/>
    <n v="0"/>
    <b v="0"/>
    <s v="film &amp; video/drama"/>
    <n v="0"/>
    <e v="#DIV/0!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x v="0"/>
    <n v="1434847859"/>
    <n v="1431391859"/>
    <b v="0"/>
    <n v="5"/>
    <b v="0"/>
    <s v="film &amp; video/drama"/>
    <n v="40.1"/>
    <n v="80.2"/>
    <x v="0"/>
    <x v="3"/>
  </r>
  <r>
    <n v="235"/>
    <x v="235"/>
    <s v="Taking people on a deep emotional trip with a story about sometimes those who have less, give more."/>
    <n v="10000"/>
    <n v="0"/>
    <x v="2"/>
    <x v="0"/>
    <x v="0"/>
    <n v="1436478497"/>
    <n v="1433886497"/>
    <b v="0"/>
    <n v="0"/>
    <b v="0"/>
    <s v="film &amp; video/drama"/>
    <n v="0"/>
    <e v="#DIV/0!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x v="0"/>
    <n v="1451952000"/>
    <n v="1447380099"/>
    <b v="0"/>
    <n v="0"/>
    <b v="0"/>
    <s v="film &amp; video/drama"/>
    <n v="0"/>
    <e v="#DIV/0!"/>
    <x v="0"/>
    <x v="3"/>
  </r>
  <r>
    <n v="237"/>
    <x v="237"/>
    <s v="Making The Choice is a christian short film series."/>
    <n v="15000"/>
    <n v="50"/>
    <x v="2"/>
    <x v="0"/>
    <x v="0"/>
    <n v="1457445069"/>
    <n v="1452261069"/>
    <b v="0"/>
    <n v="1"/>
    <b v="0"/>
    <s v="film &amp; video/drama"/>
    <n v="0.33333333333333337"/>
    <n v="50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x v="0"/>
    <n v="1483088400"/>
    <n v="1481324760"/>
    <b v="0"/>
    <n v="0"/>
    <b v="0"/>
    <s v="film &amp; video/drama"/>
    <n v="0"/>
    <e v="#DIV/0!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x v="2"/>
    <n v="1446984000"/>
    <n v="1445308730"/>
    <b v="0"/>
    <n v="5"/>
    <b v="0"/>
    <s v="film &amp; video/drama"/>
    <n v="25"/>
    <n v="50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x v="0"/>
    <n v="1367773211"/>
    <n v="1363885211"/>
    <b v="1"/>
    <n v="137"/>
    <b v="1"/>
    <s v="film &amp; video/documentary"/>
    <n v="107.63413333333334"/>
    <n v="117.84759124087591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x v="0"/>
    <n v="1419180304"/>
    <n v="1415292304"/>
    <b v="1"/>
    <n v="376"/>
    <b v="1"/>
    <s v="film &amp; video/documentary"/>
    <n v="112.63736263736264"/>
    <n v="109.04255319148936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x v="0"/>
    <n v="1324381790"/>
    <n v="1321357790"/>
    <b v="1"/>
    <n v="202"/>
    <b v="1"/>
    <s v="film &amp; video/documentary"/>
    <n v="113.46153846153845"/>
    <n v="73.019801980198025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x v="0"/>
    <n v="1393031304"/>
    <n v="1390439304"/>
    <b v="1"/>
    <n v="328"/>
    <b v="1"/>
    <s v="film &amp; video/documentary"/>
    <n v="102.592"/>
    <n v="78.195121951219505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x v="0"/>
    <n v="1268723160"/>
    <n v="1265269559"/>
    <b v="1"/>
    <n v="84"/>
    <b v="1"/>
    <s v="film &amp; video/documentary"/>
    <n v="113.75714285714287"/>
    <n v="47.398809523809526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x v="0"/>
    <n v="1345079785"/>
    <n v="1342487785"/>
    <b v="1"/>
    <n v="96"/>
    <b v="1"/>
    <s v="film &amp; video/documentary"/>
    <n v="103.71999999999998"/>
    <n v="54.020833333333336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x v="0"/>
    <n v="1292665405"/>
    <n v="1288341805"/>
    <b v="1"/>
    <n v="223"/>
    <b v="1"/>
    <s v="film &amp; video/documentary"/>
    <n v="305.46000000000004"/>
    <n v="68.488789237668158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x v="0"/>
    <n v="1287200340"/>
    <n v="1284042614"/>
    <b v="1"/>
    <n v="62"/>
    <b v="1"/>
    <s v="film &amp; video/documentary"/>
    <n v="134.1"/>
    <n v="108.14516129032258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x v="0"/>
    <n v="1325961309"/>
    <n v="1322073309"/>
    <b v="1"/>
    <n v="146"/>
    <b v="1"/>
    <s v="film &amp; video/documentary"/>
    <n v="101.33294117647058"/>
    <n v="589.95205479452056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x v="0"/>
    <n v="1282498800"/>
    <n v="1275603020"/>
    <b v="1"/>
    <n v="235"/>
    <b v="1"/>
    <s v="film &amp; video/documentary"/>
    <n v="112.92"/>
    <n v="48.051063829787232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x v="0"/>
    <n v="1370525691"/>
    <n v="1367933691"/>
    <b v="1"/>
    <n v="437"/>
    <b v="1"/>
    <s v="film &amp; video/documentary"/>
    <n v="105.58333333333334"/>
    <n v="72.482837528604122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x v="0"/>
    <n v="1337194800"/>
    <n v="1334429646"/>
    <b v="1"/>
    <n v="77"/>
    <b v="1"/>
    <s v="film &amp; video/documentary"/>
    <n v="125.57142857142858"/>
    <n v="57.077922077922075"/>
    <x v="0"/>
    <x v="4"/>
  </r>
  <r>
    <n v="252"/>
    <x v="252"/>
    <s v="The definitive story of indie comics and the foremost institution of higher learning for those who draw them."/>
    <n v="5000"/>
    <n v="9228"/>
    <x v="0"/>
    <x v="0"/>
    <x v="0"/>
    <n v="1275364740"/>
    <n v="1269878058"/>
    <b v="1"/>
    <n v="108"/>
    <b v="1"/>
    <s v="film &amp; video/documentary"/>
    <n v="184.56"/>
    <n v="85.444444444444443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x v="0"/>
    <n v="1329320235"/>
    <n v="1326728235"/>
    <b v="1"/>
    <n v="7"/>
    <b v="1"/>
    <s v="film &amp; video/documentary"/>
    <n v="100.73333333333335"/>
    <n v="215.85714285714286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x v="0"/>
    <n v="1445047200"/>
    <n v="1442443910"/>
    <b v="1"/>
    <n v="314"/>
    <b v="1"/>
    <s v="film &amp; video/documentary"/>
    <n v="116.94725"/>
    <n v="89.38643312101911"/>
    <x v="0"/>
    <x v="4"/>
  </r>
  <r>
    <n v="255"/>
    <x v="255"/>
    <s v="xoxosms is a documentary about first love, long distance and Skype."/>
    <n v="8000"/>
    <n v="8538.66"/>
    <x v="0"/>
    <x v="0"/>
    <x v="0"/>
    <n v="1300275482"/>
    <n v="1297687082"/>
    <b v="1"/>
    <n v="188"/>
    <b v="1"/>
    <s v="film &amp; video/documentary"/>
    <n v="106.73325"/>
    <n v="45.418404255319146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x v="0"/>
    <n v="1363458467"/>
    <n v="1360866467"/>
    <b v="1"/>
    <n v="275"/>
    <b v="1"/>
    <s v="film &amp; video/documentary"/>
    <n v="139.1"/>
    <n v="65.756363636363631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x v="0"/>
    <n v="1463670162"/>
    <n v="1461078162"/>
    <b v="1"/>
    <n v="560"/>
    <b v="1"/>
    <s v="film &amp; video/documentary"/>
    <n v="106.72648571428572"/>
    <n v="66.70405357142856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x v="0"/>
    <n v="1308359666"/>
    <n v="1305767666"/>
    <b v="1"/>
    <n v="688"/>
    <b v="1"/>
    <s v="film &amp; video/documentary"/>
    <n v="191.14"/>
    <n v="83.345930232558146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x v="0"/>
    <n v="1428514969"/>
    <n v="1425922969"/>
    <b v="1"/>
    <n v="942"/>
    <b v="1"/>
    <s v="film &amp; video/documentary"/>
    <n v="131.93789333333334"/>
    <n v="105.04609341825902"/>
    <x v="0"/>
    <x v="4"/>
  </r>
  <r>
    <n v="260"/>
    <x v="260"/>
    <s v="In the traditional world of Mexican Rodeo, a team of first-generation California girls does it their way."/>
    <n v="10000"/>
    <n v="10640"/>
    <x v="0"/>
    <x v="0"/>
    <x v="0"/>
    <n v="1279360740"/>
    <n v="1275415679"/>
    <b v="1"/>
    <n v="88"/>
    <b v="1"/>
    <s v="film &amp; video/documentary"/>
    <n v="106.4"/>
    <n v="120.90909090909091"/>
    <x v="0"/>
    <x v="4"/>
  </r>
  <r>
    <n v="261"/>
    <x v="261"/>
    <s v="Empires explores the impact of networks on histories and philosophies of political thought."/>
    <n v="20000"/>
    <n v="21480"/>
    <x v="0"/>
    <x v="0"/>
    <x v="0"/>
    <n v="1339080900"/>
    <n v="1334783704"/>
    <b v="1"/>
    <n v="220"/>
    <b v="1"/>
    <s v="film &amp; video/documentary"/>
    <n v="107.4"/>
    <n v="97.63636363636364"/>
    <x v="0"/>
    <x v="4"/>
  </r>
  <r>
    <n v="262"/>
    <x v="262"/>
    <s v="He can never die. He will live forever. He is the last cosmonaut, and this is his story."/>
    <n v="2500"/>
    <n v="6000"/>
    <x v="0"/>
    <x v="0"/>
    <x v="0"/>
    <n v="1298699828"/>
    <n v="1294811828"/>
    <b v="1"/>
    <n v="145"/>
    <b v="1"/>
    <s v="film &amp; video/documentary"/>
    <n v="240"/>
    <n v="41.379310344827587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x v="0"/>
    <n v="1348786494"/>
    <n v="1346194494"/>
    <b v="1"/>
    <n v="963"/>
    <b v="1"/>
    <s v="film &amp; video/documentary"/>
    <n v="118.08108"/>
    <n v="30.654485981308412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x v="0"/>
    <n v="1336747995"/>
    <n v="1334155995"/>
    <b v="1"/>
    <n v="91"/>
    <b v="1"/>
    <s v="film &amp; video/documentary"/>
    <n v="118.19999999999999"/>
    <n v="64.945054945054949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x v="0"/>
    <n v="1273522560"/>
    <n v="1269928430"/>
    <b v="1"/>
    <n v="58"/>
    <b v="1"/>
    <s v="film &amp; video/documentary"/>
    <n v="111.1"/>
    <n v="95.775862068965523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x v="0"/>
    <n v="1271994660"/>
    <n v="1264565507"/>
    <b v="1"/>
    <n v="36"/>
    <b v="1"/>
    <s v="film &amp; video/documentary"/>
    <n v="145.5"/>
    <n v="40.416666666666664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x v="1"/>
    <n v="1403693499"/>
    <n v="1401101499"/>
    <b v="1"/>
    <n v="165"/>
    <b v="1"/>
    <s v="film &amp; video/documentary"/>
    <n v="131.62883248730967"/>
    <n v="78.578424242424248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x v="0"/>
    <n v="1320640778"/>
    <n v="1316749178"/>
    <b v="1"/>
    <n v="111"/>
    <b v="1"/>
    <s v="film &amp; video/documentary"/>
    <n v="111.4"/>
    <n v="50.18018018018018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x v="2"/>
    <n v="1487738622"/>
    <n v="1485146622"/>
    <b v="1"/>
    <n v="1596"/>
    <b v="1"/>
    <s v="film &amp; video/documentary"/>
    <n v="147.23376999999999"/>
    <n v="92.251735588972423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x v="0"/>
    <n v="1306296000"/>
    <n v="1301950070"/>
    <b v="1"/>
    <n v="61"/>
    <b v="1"/>
    <s v="film &amp; video/documentary"/>
    <n v="152.60869565217391"/>
    <n v="57.540983606557376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x v="0"/>
    <n v="1388649600"/>
    <n v="1386123861"/>
    <b v="1"/>
    <n v="287"/>
    <b v="1"/>
    <s v="film &amp; video/documentary"/>
    <n v="104.67999999999999"/>
    <n v="109.42160278745645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x v="0"/>
    <n v="1272480540"/>
    <n v="1267220191"/>
    <b v="1"/>
    <n v="65"/>
    <b v="1"/>
    <s v="film &amp; video/documentary"/>
    <n v="177.43366666666668"/>
    <n v="81.892461538461546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x v="0"/>
    <n v="1309694266"/>
    <n v="1307102266"/>
    <b v="1"/>
    <n v="118"/>
    <b v="1"/>
    <s v="film &amp; video/documentary"/>
    <n v="107.7758"/>
    <n v="45.667711864406776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x v="0"/>
    <n v="1333609140"/>
    <n v="1330638829"/>
    <b v="1"/>
    <n v="113"/>
    <b v="1"/>
    <s v="film &amp; video/documentary"/>
    <n v="156"/>
    <n v="55.221238938053098"/>
    <x v="0"/>
    <x v="4"/>
  </r>
  <r>
    <n v="275"/>
    <x v="275"/>
    <s v="A journey through the origins and influence of funk music from James Brown to D'Angelo we are FINDING THE FUNK!"/>
    <n v="20000"/>
    <n v="21679"/>
    <x v="0"/>
    <x v="0"/>
    <x v="0"/>
    <n v="1352511966"/>
    <n v="1349916366"/>
    <b v="1"/>
    <n v="332"/>
    <b v="1"/>
    <s v="film &amp; video/documentary"/>
    <n v="108.395"/>
    <n v="65.298192771084331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x v="0"/>
    <n v="1335574674"/>
    <n v="1330394274"/>
    <b v="1"/>
    <n v="62"/>
    <b v="1"/>
    <s v="film &amp; video/documentary"/>
    <n v="147.6"/>
    <n v="95.225806451612897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x v="0"/>
    <n v="1432416219"/>
    <n v="1429824219"/>
    <b v="1"/>
    <n v="951"/>
    <b v="1"/>
    <s v="film &amp; video/documentary"/>
    <n v="110.38153846153847"/>
    <n v="75.444794952681391"/>
    <x v="0"/>
    <x v="4"/>
  </r>
  <r>
    <n v="278"/>
    <x v="278"/>
    <s v="An unlikely story of spirit, defiance and beauty from the most contaminated place on Earth"/>
    <n v="27000"/>
    <n v="40594"/>
    <x v="0"/>
    <x v="0"/>
    <x v="0"/>
    <n v="1350003539"/>
    <n v="1347411539"/>
    <b v="1"/>
    <n v="415"/>
    <b v="1"/>
    <s v="film &amp; video/documentary"/>
    <n v="150.34814814814814"/>
    <n v="97.816867469879512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x v="0"/>
    <n v="1488160860"/>
    <n v="1485237096"/>
    <b v="1"/>
    <n v="305"/>
    <b v="1"/>
    <s v="film &amp; video/documentary"/>
    <n v="157.31829411764707"/>
    <n v="87.685606557377056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x v="0"/>
    <n v="1401459035"/>
    <n v="1397571035"/>
    <b v="1"/>
    <n v="2139"/>
    <b v="1"/>
    <s v="film &amp; video/documentary"/>
    <n v="156.14400000000001"/>
    <n v="54.748948106591868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x v="0"/>
    <n v="1249932360"/>
    <n v="1242532513"/>
    <b v="1"/>
    <n v="79"/>
    <b v="1"/>
    <s v="film &amp; video/documentary"/>
    <n v="120.58763636363636"/>
    <n v="83.953417721518989"/>
    <x v="0"/>
    <x v="4"/>
  </r>
  <r>
    <n v="282"/>
    <x v="282"/>
    <s v="See US Marines make counter-insurgency work in Helmand Province--the Taliban's stronghold in Afghanistan."/>
    <n v="45000"/>
    <n v="45535"/>
    <x v="0"/>
    <x v="0"/>
    <x v="0"/>
    <n v="1266876000"/>
    <n v="1263679492"/>
    <b v="1"/>
    <n v="179"/>
    <b v="1"/>
    <s v="film &amp; video/documentary"/>
    <n v="101.18888888888888"/>
    <n v="254.38547486033519"/>
    <x v="0"/>
    <x v="4"/>
  </r>
  <r>
    <n v="283"/>
    <x v="283"/>
    <s v="What is the impact of survivorship on the human condition?"/>
    <n v="18000"/>
    <n v="20569.05"/>
    <x v="0"/>
    <x v="0"/>
    <x v="0"/>
    <n v="1306904340"/>
    <n v="1305219744"/>
    <b v="1"/>
    <n v="202"/>
    <b v="1"/>
    <s v="film &amp; video/documentary"/>
    <n v="114.27249999999999"/>
    <n v="101.8269801980198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x v="0"/>
    <n v="1327167780"/>
    <n v="1325007780"/>
    <b v="1"/>
    <n v="760"/>
    <b v="1"/>
    <s v="film &amp; video/documentary"/>
    <n v="104.62615"/>
    <n v="55.066394736842106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x v="0"/>
    <n v="1379614128"/>
    <n v="1377022128"/>
    <b v="1"/>
    <n v="563"/>
    <b v="1"/>
    <s v="film &amp; video/documentary"/>
    <n v="228.82507142857142"/>
    <n v="56.901438721136763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x v="0"/>
    <n v="1364236524"/>
    <n v="1360352124"/>
    <b v="1"/>
    <n v="135"/>
    <b v="1"/>
    <s v="film &amp; video/documentary"/>
    <n v="109.15333333333332"/>
    <n v="121.28148148148148"/>
    <x v="0"/>
    <x v="4"/>
  </r>
  <r>
    <n v="287"/>
    <x v="287"/>
    <s v="War is hell. Why would anyone want to spend their weekends there?"/>
    <n v="15000"/>
    <n v="26445"/>
    <x v="0"/>
    <x v="0"/>
    <x v="0"/>
    <n v="1351828800"/>
    <n v="1349160018"/>
    <b v="1"/>
    <n v="290"/>
    <b v="1"/>
    <s v="film &amp; video/documentary"/>
    <n v="176.29999999999998"/>
    <n v="91.189655172413794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x v="0"/>
    <n v="1340683393"/>
    <n v="1337659393"/>
    <b v="1"/>
    <n v="447"/>
    <b v="1"/>
    <s v="film &amp; video/documentary"/>
    <n v="103.21061999999999"/>
    <n v="115.44812080536913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x v="1"/>
    <n v="1383389834"/>
    <n v="1380797834"/>
    <b v="1"/>
    <n v="232"/>
    <b v="1"/>
    <s v="film &amp; video/documentary"/>
    <n v="104.82000000000001"/>
    <n v="67.771551724137936"/>
    <x v="0"/>
    <x v="4"/>
  </r>
  <r>
    <n v="290"/>
    <x v="290"/>
    <s v="Help INTOTHEWOODS.TV purchase audio and video gear, lighting and BACK UP HARD DRIVES"/>
    <n v="4500"/>
    <n v="4800.8"/>
    <x v="0"/>
    <x v="0"/>
    <x v="0"/>
    <n v="1296633540"/>
    <n v="1292316697"/>
    <b v="1"/>
    <n v="168"/>
    <b v="1"/>
    <s v="film &amp; video/documentary"/>
    <n v="106.68444444444445"/>
    <n v="28.576190476190476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x v="0"/>
    <n v="1367366460"/>
    <n v="1365791246"/>
    <b v="1"/>
    <n v="128"/>
    <b v="1"/>
    <s v="film &amp; video/documentary"/>
    <n v="120.02"/>
    <n v="46.8828125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x v="0"/>
    <n v="1319860740"/>
    <n v="1317064599"/>
    <b v="1"/>
    <n v="493"/>
    <b v="1"/>
    <s v="film &amp; video/documentary"/>
    <n v="101.50693333333334"/>
    <n v="154.42231237322514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x v="0"/>
    <n v="1398009714"/>
    <n v="1395417714"/>
    <b v="1"/>
    <n v="131"/>
    <b v="1"/>
    <s v="film &amp; video/documentary"/>
    <n v="101.38461538461539"/>
    <n v="201.22137404580153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x v="0"/>
    <n v="1279555200"/>
    <n v="1276480894"/>
    <b v="1"/>
    <n v="50"/>
    <b v="1"/>
    <s v="film &amp; video/documentary"/>
    <n v="100"/>
    <n v="1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x v="0"/>
    <n v="1383264000"/>
    <n v="1378080409"/>
    <b v="1"/>
    <n v="665"/>
    <b v="1"/>
    <s v="film &amp; video/documentary"/>
    <n v="133.10911999999999"/>
    <n v="100.08204511278196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x v="0"/>
    <n v="1347017083"/>
    <n v="1344857083"/>
    <b v="1"/>
    <n v="129"/>
    <b v="1"/>
    <s v="film &amp; video/documentary"/>
    <n v="118.72620000000001"/>
    <n v="230.08953488372092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x v="0"/>
    <n v="1430452740"/>
    <n v="1427390901"/>
    <b v="1"/>
    <n v="142"/>
    <b v="1"/>
    <s v="film &amp; video/documentary"/>
    <n v="100.64"/>
    <n v="141.74647887323943"/>
    <x v="0"/>
    <x v="4"/>
  </r>
  <r>
    <n v="298"/>
    <x v="298"/>
    <s v="The truth is, we all lie - and by &quot;we,&quot; we mean everyone!"/>
    <n v="126000"/>
    <n v="137254.84"/>
    <x v="0"/>
    <x v="0"/>
    <x v="0"/>
    <n v="1399669200"/>
    <n v="1394536048"/>
    <b v="1"/>
    <n v="2436"/>
    <b v="1"/>
    <s v="film &amp; video/documentary"/>
    <n v="108.93241269841269"/>
    <n v="56.344351395730705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x v="0"/>
    <n v="1289975060"/>
    <n v="1287379460"/>
    <b v="1"/>
    <n v="244"/>
    <b v="1"/>
    <s v="film &amp; video/documentary"/>
    <n v="178.95250000000001"/>
    <n v="73.341188524590166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x v="0"/>
    <n v="1303686138"/>
    <n v="1301007738"/>
    <b v="1"/>
    <n v="298"/>
    <b v="1"/>
    <s v="film &amp; video/documentary"/>
    <n v="101.72264"/>
    <n v="85.337785234899329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x v="0"/>
    <n v="1363711335"/>
    <n v="1360258935"/>
    <b v="1"/>
    <n v="251"/>
    <b v="1"/>
    <s v="film &amp; video/documentary"/>
    <n v="118.73499999999999"/>
    <n v="61.496215139442228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x v="0"/>
    <n v="1330115638"/>
    <n v="1327523638"/>
    <b v="1"/>
    <n v="108"/>
    <b v="1"/>
    <s v="film &amp; video/documentary"/>
    <n v="100.46"/>
    <n v="93.018518518518519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x v="0"/>
    <n v="1338601346"/>
    <n v="1336009346"/>
    <b v="1"/>
    <n v="82"/>
    <b v="1"/>
    <s v="film &amp; video/documentary"/>
    <n v="137.46666666666667"/>
    <n v="50.292682926829265"/>
    <x v="0"/>
    <x v="4"/>
  </r>
  <r>
    <n v="304"/>
    <x v="304"/>
    <s v="A portrait of a life fully realized and a look at what it takes to make great photography."/>
    <n v="3400"/>
    <n v="7876"/>
    <x v="0"/>
    <x v="0"/>
    <x v="0"/>
    <n v="1346464800"/>
    <n v="1343096197"/>
    <b v="1"/>
    <n v="74"/>
    <b v="1"/>
    <s v="film &amp; video/documentary"/>
    <n v="231.64705882352939"/>
    <n v="106.43243243243244"/>
    <x v="0"/>
    <x v="4"/>
  </r>
  <r>
    <n v="305"/>
    <x v="305"/>
    <s v="A documentary that I am making about the difficult, but inspiring, life of a late friend of mine."/>
    <n v="7500"/>
    <n v="9775"/>
    <x v="0"/>
    <x v="0"/>
    <x v="0"/>
    <n v="1331392049"/>
    <n v="1328800049"/>
    <b v="1"/>
    <n v="189"/>
    <b v="1"/>
    <s v="film &amp; video/documentary"/>
    <n v="130.33333333333331"/>
    <n v="51.719576719576722"/>
    <x v="0"/>
    <x v="4"/>
  </r>
  <r>
    <n v="306"/>
    <x v="306"/>
    <s v="A feature-length documentary on the life of Boston escape artist Jason Escape."/>
    <n v="1000"/>
    <n v="2929"/>
    <x v="0"/>
    <x v="0"/>
    <x v="0"/>
    <n v="1363806333"/>
    <n v="1362081933"/>
    <b v="1"/>
    <n v="80"/>
    <b v="1"/>
    <s v="film &amp; video/documentary"/>
    <n v="292.89999999999998"/>
    <n v="36.612499999999997"/>
    <x v="0"/>
    <x v="4"/>
  </r>
  <r>
    <n v="307"/>
    <x v="307"/>
    <s v="Why is grammar important?"/>
    <n v="22000"/>
    <n v="24490"/>
    <x v="0"/>
    <x v="0"/>
    <x v="0"/>
    <n v="1360276801"/>
    <n v="1357684801"/>
    <b v="1"/>
    <n v="576"/>
    <b v="1"/>
    <s v="film &amp; video/documentary"/>
    <n v="111.31818181818183"/>
    <n v="42.517361111111114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x v="0"/>
    <n v="1299775210"/>
    <n v="1295887210"/>
    <b v="1"/>
    <n v="202"/>
    <b v="1"/>
    <s v="film &amp; video/documentary"/>
    <n v="105.56666666666668"/>
    <n v="62.712871287128714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x v="0"/>
    <n v="1346695334"/>
    <n v="1344880934"/>
    <b v="1"/>
    <n v="238"/>
    <b v="1"/>
    <s v="film &amp; video/documentary"/>
    <n v="118.94444444444446"/>
    <n v="89.957983193277315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x v="0"/>
    <n v="1319076000"/>
    <n v="1317788623"/>
    <b v="1"/>
    <n v="36"/>
    <b v="1"/>
    <s v="film &amp; video/documentary"/>
    <n v="104.129"/>
    <n v="28.924722222222222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x v="0"/>
    <n v="1325404740"/>
    <n v="1321852592"/>
    <b v="1"/>
    <n v="150"/>
    <b v="1"/>
    <s v="film &amp; video/documentary"/>
    <n v="104.10165000000001"/>
    <n v="138.8022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x v="0"/>
    <n v="1365973432"/>
    <n v="1363381432"/>
    <b v="1"/>
    <n v="146"/>
    <b v="1"/>
    <s v="film &amp; video/documentary"/>
    <n v="111.87499999999999"/>
    <n v="61.301369863013697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x v="0"/>
    <n v="1281542340"/>
    <n v="1277702894"/>
    <b v="1"/>
    <n v="222"/>
    <b v="1"/>
    <s v="film &amp; video/documentary"/>
    <n v="104.73529411764706"/>
    <n v="80.202702702702709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x v="0"/>
    <n v="1362167988"/>
    <n v="1359575988"/>
    <b v="1"/>
    <n v="120"/>
    <b v="1"/>
    <s v="film &amp; video/documentary"/>
    <n v="385.15000000000003"/>
    <n v="32.095833333333331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x v="0"/>
    <n v="1345660334"/>
    <n v="1343068334"/>
    <b v="1"/>
    <n v="126"/>
    <b v="1"/>
    <s v="film &amp; video/documentary"/>
    <n v="101.248"/>
    <n v="200.88888888888889"/>
    <x v="0"/>
    <x v="4"/>
  </r>
  <r>
    <n v="316"/>
    <x v="316"/>
    <s v="Award winning documentary The Secret Trial 5 needs your help for a Cross-Canada Tour!"/>
    <n v="15000"/>
    <n v="17066"/>
    <x v="0"/>
    <x v="5"/>
    <x v="5"/>
    <n v="1418273940"/>
    <n v="1415398197"/>
    <b v="1"/>
    <n v="158"/>
    <b v="1"/>
    <s v="film &amp; video/documentary"/>
    <n v="113.77333333333333"/>
    <n v="108.01265822784811"/>
    <x v="0"/>
    <x v="4"/>
  </r>
  <r>
    <n v="317"/>
    <x v="317"/>
    <s v="The story of a cowboy town with a prison problem, and the colorful characters who call it home."/>
    <n v="30000"/>
    <n v="30241"/>
    <x v="0"/>
    <x v="0"/>
    <x v="0"/>
    <n v="1386778483"/>
    <n v="1384186483"/>
    <b v="1"/>
    <n v="316"/>
    <b v="1"/>
    <s v="film &amp; video/documentary"/>
    <n v="100.80333333333333"/>
    <n v="95.699367088607602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x v="0"/>
    <n v="1364342151"/>
    <n v="1361753751"/>
    <b v="1"/>
    <n v="284"/>
    <b v="1"/>
    <s v="film &amp; video/documentary"/>
    <n v="283.32"/>
    <n v="49.880281690140848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x v="0"/>
    <n v="1265097540"/>
    <n v="1257538029"/>
    <b v="1"/>
    <n v="51"/>
    <b v="1"/>
    <s v="film &amp; video/documentary"/>
    <n v="112.68"/>
    <n v="110.47058823529412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x v="1"/>
    <n v="1450825200"/>
    <n v="1448284433"/>
    <b v="1"/>
    <n v="158"/>
    <b v="1"/>
    <s v="film &amp; video/documentary"/>
    <n v="106.58000000000001"/>
    <n v="134.91139240506328"/>
    <x v="0"/>
    <x v="4"/>
  </r>
  <r>
    <n v="321"/>
    <x v="321"/>
    <s v="The more digital the world, the more analog our dreams._x000a_A feature documentary shot on 35mm film."/>
    <n v="35000"/>
    <n v="35932"/>
    <x v="0"/>
    <x v="12"/>
    <x v="3"/>
    <n v="1478605386"/>
    <n v="1475577786"/>
    <b v="1"/>
    <n v="337"/>
    <b v="1"/>
    <s v="film &amp; video/documentary"/>
    <n v="102.66285714285715"/>
    <n v="106.62314540059347"/>
    <x v="0"/>
    <x v="4"/>
  </r>
  <r>
    <n v="322"/>
    <x v="322"/>
    <s v="A documentary film about the largest elephants on earth and what is being done to ensure their survival."/>
    <n v="25000"/>
    <n v="26978"/>
    <x v="0"/>
    <x v="0"/>
    <x v="0"/>
    <n v="1463146848"/>
    <n v="1460554848"/>
    <b v="1"/>
    <n v="186"/>
    <b v="1"/>
    <s v="film &amp; video/documentary"/>
    <n v="107.91200000000001"/>
    <n v="145.04301075268816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x v="0"/>
    <n v="1482307140"/>
    <n v="1479886966"/>
    <b v="1"/>
    <n v="58"/>
    <b v="1"/>
    <s v="film &amp; video/documentary"/>
    <n v="123.07407407407408"/>
    <n v="114.58620689655173"/>
    <x v="0"/>
    <x v="4"/>
  </r>
  <r>
    <n v="324"/>
    <x v="324"/>
    <s v="A documentary about a Vietnam veteran who finds peace from his PTSD through Disney, rather than medication."/>
    <n v="8500"/>
    <n v="8636"/>
    <x v="0"/>
    <x v="0"/>
    <x v="0"/>
    <n v="1438441308"/>
    <n v="1435590108"/>
    <b v="1"/>
    <n v="82"/>
    <b v="1"/>
    <s v="film &amp; video/documentary"/>
    <n v="101.6"/>
    <n v="105.3170731707317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x v="0"/>
    <n v="1482208233"/>
    <n v="1479184233"/>
    <b v="1"/>
    <n v="736"/>
    <b v="1"/>
    <s v="film &amp; video/documentary"/>
    <n v="104.396"/>
    <n v="70.921195652173907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x v="0"/>
    <n v="1489532220"/>
    <n v="1486625606"/>
    <b v="1"/>
    <n v="1151"/>
    <b v="1"/>
    <s v="film &amp; video/documentary"/>
    <n v="112.92973333333333"/>
    <n v="147.17167680278018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x v="0"/>
    <n v="1427011200"/>
    <n v="1424669929"/>
    <b v="1"/>
    <n v="34"/>
    <b v="1"/>
    <s v="film &amp; video/documentary"/>
    <n v="136.4"/>
    <n v="160.47058823529412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x v="0"/>
    <n v="1446350400"/>
    <n v="1443739388"/>
    <b v="1"/>
    <n v="498"/>
    <b v="1"/>
    <s v="film &amp; video/documentary"/>
    <n v="103.61439999999999"/>
    <n v="156.04578313253012"/>
    <x v="0"/>
    <x v="4"/>
  </r>
  <r>
    <n v="329"/>
    <x v="329"/>
    <s v="Our documentary about Oklahoma's all-black towns needs a soundtrack that is authentic. Help us make it happen."/>
    <n v="10000"/>
    <n v="10550"/>
    <x v="0"/>
    <x v="0"/>
    <x v="0"/>
    <n v="1446868800"/>
    <n v="1444821127"/>
    <b v="1"/>
    <n v="167"/>
    <b v="1"/>
    <s v="film &amp; video/documentary"/>
    <n v="105.5"/>
    <n v="63.17365269461078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x v="0"/>
    <n v="1368763140"/>
    <n v="1366028563"/>
    <b v="1"/>
    <n v="340"/>
    <b v="1"/>
    <s v="film &amp; video/documentary"/>
    <n v="101.82857142857142"/>
    <n v="104.82352941176471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x v="0"/>
    <n v="1466171834"/>
    <n v="1463493434"/>
    <b v="1"/>
    <n v="438"/>
    <b v="1"/>
    <s v="film &amp; video/documentary"/>
    <n v="106.60499999999999"/>
    <n v="97.356164383561648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x v="0"/>
    <n v="1446019200"/>
    <n v="1442420377"/>
    <b v="1"/>
    <n v="555"/>
    <b v="1"/>
    <s v="film &amp; video/documentary"/>
    <n v="113.015"/>
    <n v="203.63063063063063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x v="0"/>
    <n v="1460038591"/>
    <n v="1457450191"/>
    <b v="1"/>
    <n v="266"/>
    <b v="1"/>
    <s v="film &amp; video/documentary"/>
    <n v="125.22750000000001"/>
    <n v="188.31203007518798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x v="0"/>
    <n v="1431716400"/>
    <n v="1428423757"/>
    <b v="1"/>
    <n v="69"/>
    <b v="1"/>
    <s v="film &amp; video/documentary"/>
    <n v="101.19"/>
    <n v="146.65217391304347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x v="0"/>
    <n v="1431122400"/>
    <n v="1428428515"/>
    <b v="1"/>
    <n v="80"/>
    <b v="1"/>
    <s v="film &amp; video/documentary"/>
    <n v="102.76470588235294"/>
    <n v="109.1875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x v="0"/>
    <n v="1447427918"/>
    <n v="1444832318"/>
    <b v="1"/>
    <n v="493"/>
    <b v="1"/>
    <s v="film &amp; video/documentary"/>
    <n v="116.83911999999998"/>
    <n v="59.249046653144013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x v="0"/>
    <n v="1426298708"/>
    <n v="1423710308"/>
    <b v="1"/>
    <n v="31"/>
    <b v="1"/>
    <s v="film &amp; video/documentary"/>
    <n v="101.16833333333335"/>
    <n v="97.904838709677421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x v="0"/>
    <n v="1472864400"/>
    <n v="1468001290"/>
    <b v="1"/>
    <n v="236"/>
    <b v="1"/>
    <s v="film &amp; video/documentary"/>
    <n v="110.13360000000002"/>
    <n v="70.000169491525426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x v="0"/>
    <n v="1430331268"/>
    <n v="1427739268"/>
    <b v="1"/>
    <n v="89"/>
    <b v="1"/>
    <s v="film &amp; video/documentary"/>
    <n v="108.08333333333333"/>
    <n v="72.865168539325836"/>
    <x v="0"/>
    <x v="4"/>
  </r>
  <r>
    <n v="340"/>
    <x v="340"/>
    <s v="Feature-length documentary about five Somali Muslim students pursuing dreams of education in America"/>
    <n v="35000"/>
    <n v="43758"/>
    <x v="0"/>
    <x v="0"/>
    <x v="0"/>
    <n v="1489006800"/>
    <n v="1486397007"/>
    <b v="1"/>
    <n v="299"/>
    <b v="1"/>
    <s v="film &amp; video/documentary"/>
    <n v="125.02285714285715"/>
    <n v="146.34782608695653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x v="0"/>
    <n v="1412135940"/>
    <n v="1410555998"/>
    <b v="1"/>
    <n v="55"/>
    <b v="1"/>
    <s v="film &amp; video/documentary"/>
    <n v="106.71428571428572"/>
    <n v="67.909090909090907"/>
    <x v="0"/>
    <x v="4"/>
  </r>
  <r>
    <n v="342"/>
    <x v="342"/>
    <s v="BREAKING A MONSTER needs your help to play in THEATERS!"/>
    <n v="55000"/>
    <n v="55201.52"/>
    <x v="0"/>
    <x v="0"/>
    <x v="0"/>
    <n v="1461955465"/>
    <n v="1459363465"/>
    <b v="1"/>
    <n v="325"/>
    <b v="1"/>
    <s v="film &amp; video/documentary"/>
    <n v="100.36639999999998"/>
    <n v="169.85083076923075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x v="0"/>
    <n v="1415934000"/>
    <n v="1413308545"/>
    <b v="1"/>
    <n v="524"/>
    <b v="1"/>
    <s v="film &amp; video/documentary"/>
    <n v="102.02863333333335"/>
    <n v="58.413339694656486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x v="0"/>
    <n v="1433125200"/>
    <n v="1429312694"/>
    <b v="1"/>
    <n v="285"/>
    <b v="1"/>
    <s v="film &amp; video/documentary"/>
    <n v="102.08358208955224"/>
    <n v="119.99298245614035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x v="0"/>
    <n v="1432161590"/>
    <n v="1429569590"/>
    <b v="1"/>
    <n v="179"/>
    <b v="1"/>
    <s v="film &amp; video/documentary"/>
    <n v="123.27586206896552"/>
    <n v="99.860335195530723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x v="0"/>
    <n v="1444824021"/>
    <n v="1442232021"/>
    <b v="1"/>
    <n v="188"/>
    <b v="1"/>
    <s v="film &amp; video/documentary"/>
    <n v="170.28880000000001"/>
    <n v="90.579148936170213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x v="0"/>
    <n v="1447505609"/>
    <n v="1444910009"/>
    <b v="1"/>
    <n v="379"/>
    <b v="1"/>
    <s v="film &amp; video/documentary"/>
    <n v="111.59049999999999"/>
    <n v="117.77361477572559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x v="0"/>
    <n v="1440165916"/>
    <n v="1437573916"/>
    <b v="1"/>
    <n v="119"/>
    <b v="1"/>
    <s v="film &amp; video/documentary"/>
    <n v="103"/>
    <n v="86.554621848739501"/>
    <x v="0"/>
    <x v="4"/>
  </r>
  <r>
    <n v="349"/>
    <x v="349"/>
    <s v="After 52 years of war, FARC guerrilla soldiers rejoin Colombian society to forge new lives of peace."/>
    <n v="11260"/>
    <n v="12007.18"/>
    <x v="0"/>
    <x v="0"/>
    <x v="0"/>
    <n v="1487937508"/>
    <n v="1485345508"/>
    <b v="1"/>
    <n v="167"/>
    <b v="1"/>
    <s v="film &amp; video/documentary"/>
    <n v="106.63570159857905"/>
    <n v="71.899281437125751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x v="0"/>
    <n v="1473566340"/>
    <n v="1470274509"/>
    <b v="1"/>
    <n v="221"/>
    <b v="1"/>
    <s v="film &amp; video/documentary"/>
    <n v="114.75999999999999"/>
    <n v="129.81900452488688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x v="3"/>
    <n v="1460066954"/>
    <n v="1456614554"/>
    <b v="1"/>
    <n v="964"/>
    <b v="1"/>
    <s v="film &amp; video/documentary"/>
    <n v="127.34117647058822"/>
    <n v="44.912863070539416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x v="0"/>
    <n v="1412740868"/>
    <n v="1410148868"/>
    <b v="1"/>
    <n v="286"/>
    <b v="1"/>
    <s v="film &amp; video/documentary"/>
    <n v="116.56"/>
    <n v="40.755244755244753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x v="0"/>
    <n v="1447963219"/>
    <n v="1445367619"/>
    <b v="1"/>
    <n v="613"/>
    <b v="1"/>
    <s v="film &amp; video/documentary"/>
    <n v="108.61819426615318"/>
    <n v="103.52394779771615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x v="0"/>
    <n v="1460141521"/>
    <n v="1457553121"/>
    <b v="1"/>
    <n v="29"/>
    <b v="1"/>
    <s v="film &amp; video/documentary"/>
    <n v="103.94285714285714"/>
    <n v="125.44827586206897"/>
    <x v="0"/>
    <x v="4"/>
  </r>
  <r>
    <n v="355"/>
    <x v="355"/>
    <s v="A documentary film about the late REZA ABDOH and his performance company DAR A LUZ."/>
    <n v="35000"/>
    <n v="40690"/>
    <x v="0"/>
    <x v="0"/>
    <x v="0"/>
    <n v="1417420994"/>
    <n v="1414738994"/>
    <b v="1"/>
    <n v="165"/>
    <b v="1"/>
    <s v="film &amp; video/documentary"/>
    <n v="116.25714285714285"/>
    <n v="246.60606060606059"/>
    <x v="0"/>
    <x v="4"/>
  </r>
  <r>
    <n v="356"/>
    <x v="356"/>
    <s v="A documentary about halibut conservation and how it impacts communities of Southeast Alaska."/>
    <n v="7500"/>
    <n v="7701.93"/>
    <x v="0"/>
    <x v="0"/>
    <x v="0"/>
    <n v="1458152193"/>
    <n v="1455563793"/>
    <b v="1"/>
    <n v="97"/>
    <b v="1"/>
    <s v="film &amp; video/documentary"/>
    <n v="102.69239999999999"/>
    <n v="79.401340206185566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x v="0"/>
    <n v="1429852797"/>
    <n v="1426396797"/>
    <b v="1"/>
    <n v="303"/>
    <b v="1"/>
    <s v="film &amp; video/documentary"/>
    <n v="174"/>
    <n v="86.138613861386133"/>
    <x v="0"/>
    <x v="4"/>
  </r>
  <r>
    <n v="358"/>
    <x v="358"/>
    <s v="Screenwriter. Novelist. Playwright. The inside story of famed writer William Goldman. As only he can tell it."/>
    <n v="50000"/>
    <n v="51544"/>
    <x v="0"/>
    <x v="0"/>
    <x v="0"/>
    <n v="1466002800"/>
    <n v="1463517521"/>
    <b v="1"/>
    <n v="267"/>
    <b v="1"/>
    <s v="film &amp; video/documentary"/>
    <n v="103.08800000000001"/>
    <n v="193.04868913857678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x v="0"/>
    <n v="1415941920"/>
    <n v="1414028490"/>
    <b v="1"/>
    <n v="302"/>
    <b v="1"/>
    <s v="film &amp; video/documentary"/>
    <n v="104.85537190082646"/>
    <n v="84.023178807947019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x v="0"/>
    <n v="1437621060"/>
    <n v="1433799180"/>
    <b v="0"/>
    <n v="87"/>
    <b v="1"/>
    <s v="film &amp; video/documentary"/>
    <n v="101.375"/>
    <n v="139.82758620689654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x v="0"/>
    <n v="1416704506"/>
    <n v="1414108906"/>
    <b v="0"/>
    <n v="354"/>
    <b v="1"/>
    <s v="film &amp; video/documentary"/>
    <n v="111.07699999999998"/>
    <n v="109.82189265536722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x v="0"/>
    <n v="1407456000"/>
    <n v="1405573391"/>
    <b v="0"/>
    <n v="86"/>
    <b v="1"/>
    <s v="film &amp; video/documentary"/>
    <n v="124.15933781686496"/>
    <n v="139.53488372093022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x v="0"/>
    <n v="1272828120"/>
    <n v="1268934736"/>
    <b v="0"/>
    <n v="26"/>
    <b v="1"/>
    <s v="film &amp; video/documentary"/>
    <n v="101.33333333333334"/>
    <n v="347.84615384615387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x v="0"/>
    <n v="1403323140"/>
    <n v="1400704672"/>
    <b v="0"/>
    <n v="113"/>
    <b v="1"/>
    <s v="film &amp; video/documentary"/>
    <n v="110.16142857142856"/>
    <n v="68.24159292035398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x v="1"/>
    <n v="1393597999"/>
    <n v="1391005999"/>
    <b v="0"/>
    <n v="65"/>
    <b v="1"/>
    <s v="film &amp; video/documentary"/>
    <n v="103.97333333333334"/>
    <n v="239.93846153846152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x v="0"/>
    <n v="1337540518"/>
    <n v="1334948518"/>
    <b v="0"/>
    <n v="134"/>
    <b v="1"/>
    <s v="film &amp; video/documentary"/>
    <n v="101.31578947368421"/>
    <n v="287.31343283582089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x v="0"/>
    <n v="1367384340"/>
    <n v="1363960278"/>
    <b v="0"/>
    <n v="119"/>
    <b v="1"/>
    <s v="film &amp; video/documentary"/>
    <n v="103.3501"/>
    <n v="86.84882352941176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x v="0"/>
    <n v="1426426322"/>
    <n v="1423405922"/>
    <b v="0"/>
    <n v="159"/>
    <b v="1"/>
    <s v="film &amp; video/documentary"/>
    <n v="104.11200000000001"/>
    <n v="81.84905660377359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x v="0"/>
    <n v="1326633269"/>
    <n v="1324041269"/>
    <b v="0"/>
    <n v="167"/>
    <b v="1"/>
    <s v="film &amp; video/documentary"/>
    <n v="110.15569230769231"/>
    <n v="42.874970059880241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x v="0"/>
    <n v="1483729500"/>
    <n v="1481137500"/>
    <b v="0"/>
    <n v="43"/>
    <b v="1"/>
    <s v="film &amp; video/documentary"/>
    <n v="122.02"/>
    <n v="709.41860465116281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x v="0"/>
    <n v="1359743139"/>
    <n v="1355855139"/>
    <b v="0"/>
    <n v="1062"/>
    <b v="1"/>
    <s v="film &amp; video/documentary"/>
    <n v="114.16866666666667"/>
    <n v="161.25517890772127"/>
    <x v="0"/>
    <x v="4"/>
  </r>
  <r>
    <n v="372"/>
    <x v="372"/>
    <s v="A short documentary exploring the uses of 'Natural Horsemanship' across Europe"/>
    <n v="300"/>
    <n v="376"/>
    <x v="0"/>
    <x v="1"/>
    <x v="1"/>
    <n v="1459872000"/>
    <n v="1456408244"/>
    <b v="0"/>
    <n v="9"/>
    <b v="1"/>
    <s v="film &amp; video/documentary"/>
    <n v="125.33333333333334"/>
    <n v="41.777777777777779"/>
    <x v="0"/>
    <x v="4"/>
  </r>
  <r>
    <n v="373"/>
    <x v="373"/>
    <s v="A feature documentary about UPA Pictures, the little studio that changed the course of animation around the world"/>
    <n v="7500"/>
    <n v="8000"/>
    <x v="0"/>
    <x v="0"/>
    <x v="0"/>
    <n v="1342648398"/>
    <n v="1340056398"/>
    <b v="0"/>
    <n v="89"/>
    <b v="1"/>
    <s v="film &amp; video/documentary"/>
    <n v="106.66666666666667"/>
    <n v="89.887640449438209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x v="0"/>
    <n v="1316208031"/>
    <n v="1312320031"/>
    <b v="0"/>
    <n v="174"/>
    <b v="1"/>
    <s v="film &amp; video/documentary"/>
    <n v="130.65"/>
    <n v="45.051724137931032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x v="0"/>
    <n v="1393694280"/>
    <n v="1390088311"/>
    <b v="0"/>
    <n v="14"/>
    <b v="1"/>
    <s v="film &amp; video/documentary"/>
    <n v="120"/>
    <n v="42.857142857142854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x v="1"/>
    <n v="1472122316"/>
    <n v="1469443916"/>
    <b v="0"/>
    <n v="48"/>
    <b v="1"/>
    <s v="film &amp; video/documentary"/>
    <n v="105.9591836734694"/>
    <n v="54.083333333333336"/>
    <x v="0"/>
    <x v="4"/>
  </r>
  <r>
    <n v="377"/>
    <x v="377"/>
    <s v="Dangerous. Sexy. All-American Girl. You know the look. Now meet the women who are making retro style modern."/>
    <n v="12000"/>
    <n v="13728"/>
    <x v="0"/>
    <x v="0"/>
    <x v="0"/>
    <n v="1447484460"/>
    <n v="1444888868"/>
    <b v="0"/>
    <n v="133"/>
    <b v="1"/>
    <s v="film &amp; video/documentary"/>
    <n v="114.39999999999999"/>
    <n v="103.21804511278195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x v="5"/>
    <n v="1453765920"/>
    <n v="1451655808"/>
    <b v="0"/>
    <n v="83"/>
    <b v="1"/>
    <s v="film &amp; video/documentary"/>
    <n v="111.76666666666665"/>
    <n v="40.397590361445786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x v="0"/>
    <n v="1336062672"/>
    <n v="1332174672"/>
    <b v="0"/>
    <n v="149"/>
    <b v="1"/>
    <s v="film &amp; video/documentary"/>
    <n v="116.08000000000001"/>
    <n v="116.85906040268456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x v="0"/>
    <n v="1453569392"/>
    <n v="1451409392"/>
    <b v="0"/>
    <n v="49"/>
    <b v="1"/>
    <s v="film &amp; video/documentary"/>
    <n v="141.5"/>
    <n v="115.51020408163265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x v="0"/>
    <n v="1343624400"/>
    <n v="1340642717"/>
    <b v="0"/>
    <n v="251"/>
    <b v="1"/>
    <s v="film &amp; video/documentary"/>
    <n v="104.72999999999999"/>
    <n v="104.31274900398407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x v="0"/>
    <n v="1346950900"/>
    <n v="1345741300"/>
    <b v="0"/>
    <n v="22"/>
    <b v="1"/>
    <s v="film &amp; video/documentary"/>
    <n v="255.83333333333331"/>
    <n v="69.772727272727266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x v="0"/>
    <n v="1400467759"/>
    <n v="1398480559"/>
    <b v="0"/>
    <n v="48"/>
    <b v="1"/>
    <s v="film &amp; video/documentary"/>
    <n v="206.70670670670671"/>
    <n v="43.020833333333336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x v="0"/>
    <n v="1420569947"/>
    <n v="1417977947"/>
    <b v="0"/>
    <n v="383"/>
    <b v="1"/>
    <s v="film &amp; video/documentary"/>
    <n v="112.105"/>
    <n v="58.540469973890339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x v="0"/>
    <n v="1416582101"/>
    <n v="1413986501"/>
    <b v="0"/>
    <n v="237"/>
    <b v="1"/>
    <s v="film &amp; video/documentary"/>
    <n v="105.982"/>
    <n v="111.79535864978902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x v="0"/>
    <n v="1439246991"/>
    <n v="1437950991"/>
    <b v="0"/>
    <n v="13"/>
    <b v="1"/>
    <s v="film &amp; video/documentary"/>
    <n v="100.16666666666667"/>
    <n v="46.230769230769234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x v="0"/>
    <n v="1439618400"/>
    <n v="1436976858"/>
    <b v="0"/>
    <n v="562"/>
    <b v="1"/>
    <s v="film &amp; video/documentary"/>
    <n v="213.98947368421051"/>
    <n v="144.69039145907473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x v="0"/>
    <n v="1469670580"/>
    <n v="1467078580"/>
    <b v="0"/>
    <n v="71"/>
    <b v="1"/>
    <s v="film &amp; video/documentary"/>
    <n v="126.16000000000001"/>
    <n v="88.845070422535215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x v="0"/>
    <n v="1394233140"/>
    <n v="1391477450"/>
    <b v="0"/>
    <n v="1510"/>
    <b v="1"/>
    <s v="film &amp; video/documentary"/>
    <n v="181.53547058823528"/>
    <n v="81.75107284768211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x v="0"/>
    <n v="1431046372"/>
    <n v="1429318372"/>
    <b v="0"/>
    <n v="14"/>
    <b v="1"/>
    <s v="film &amp; video/documentary"/>
    <n v="100"/>
    <n v="71.428571428571431"/>
    <x v="0"/>
    <x v="4"/>
  </r>
  <r>
    <n v="391"/>
    <x v="391"/>
    <s v="Too many women feel confused about their orgasm and shame about their desire. This movie aims to change that."/>
    <n v="20000"/>
    <n v="20122"/>
    <x v="0"/>
    <x v="0"/>
    <x v="0"/>
    <n v="1324169940"/>
    <n v="1321578051"/>
    <b v="0"/>
    <n v="193"/>
    <b v="1"/>
    <s v="film &amp; video/documentary"/>
    <n v="100.61"/>
    <n v="104.25906735751295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x v="0"/>
    <n v="1315450800"/>
    <n v="1312823571"/>
    <b v="0"/>
    <n v="206"/>
    <b v="1"/>
    <s v="film &amp; video/documentary"/>
    <n v="100.9027027027027"/>
    <n v="90.616504854368927"/>
    <x v="0"/>
    <x v="4"/>
  </r>
  <r>
    <n v="393"/>
    <x v="393"/>
    <s v="This is a story thatâ€™s never been told, about tackling climate change one penguin at a timeâ€¦"/>
    <n v="50000"/>
    <n v="55223"/>
    <x v="0"/>
    <x v="0"/>
    <x v="0"/>
    <n v="1381424452"/>
    <n v="1378746052"/>
    <b v="0"/>
    <n v="351"/>
    <b v="1"/>
    <s v="film &amp; video/documentary"/>
    <n v="110.446"/>
    <n v="157.33048433048432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x v="3"/>
    <n v="1460918282"/>
    <n v="1455737882"/>
    <b v="0"/>
    <n v="50"/>
    <b v="1"/>
    <s v="film &amp; video/documentary"/>
    <n v="111.8936170212766"/>
    <n v="105.18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x v="0"/>
    <n v="1335562320"/>
    <n v="1332452960"/>
    <b v="0"/>
    <n v="184"/>
    <b v="1"/>
    <s v="film &amp; video/documentary"/>
    <n v="108.04450000000001"/>
    <n v="58.719836956521746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x v="0"/>
    <n v="1341668006"/>
    <n v="1340372006"/>
    <b v="0"/>
    <n v="196"/>
    <b v="1"/>
    <s v="film &amp; video/documentary"/>
    <n v="106.66666666666667"/>
    <n v="81.632653061224488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x v="0"/>
    <n v="1283312640"/>
    <n v="1279651084"/>
    <b v="0"/>
    <n v="229"/>
    <b v="1"/>
    <s v="film &amp; video/documentary"/>
    <n v="103.90027322404372"/>
    <n v="56.460043668122275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x v="0"/>
    <n v="1430334126"/>
    <n v="1426446126"/>
    <b v="0"/>
    <n v="67"/>
    <b v="1"/>
    <s v="film &amp; video/documentary"/>
    <n v="125.16000000000001"/>
    <n v="140.1044776119403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x v="1"/>
    <n v="1481716800"/>
    <n v="1479070867"/>
    <b v="0"/>
    <n v="95"/>
    <b v="1"/>
    <s v="film &amp; video/documentary"/>
    <n v="106.80499999999999"/>
    <n v="224.85263157894738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x v="0"/>
    <n v="1400297400"/>
    <n v="1397661347"/>
    <b v="0"/>
    <n v="62"/>
    <b v="1"/>
    <s v="film &amp; video/documentary"/>
    <n v="112.30249999999999"/>
    <n v="181.13306451612902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x v="0"/>
    <n v="1312747970"/>
    <n v="1310155970"/>
    <b v="0"/>
    <n v="73"/>
    <b v="1"/>
    <s v="film &amp; video/documentary"/>
    <n v="103.812"/>
    <n v="711.04109589041093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x v="0"/>
    <n v="1446731817"/>
    <n v="1444913817"/>
    <b v="0"/>
    <n v="43"/>
    <b v="1"/>
    <s v="film &amp; video/documentary"/>
    <n v="141.65"/>
    <n v="65.883720930232556"/>
    <x v="0"/>
    <x v="4"/>
  </r>
  <r>
    <n v="403"/>
    <x v="403"/>
    <s v="A documentary adventure about bananas - and people. Your round-trip ticket into the heart of banana-cultures!!"/>
    <n v="5000"/>
    <n v="5263"/>
    <x v="0"/>
    <x v="0"/>
    <x v="0"/>
    <n v="1312960080"/>
    <n v="1308900441"/>
    <b v="0"/>
    <n v="70"/>
    <b v="1"/>
    <s v="film &amp; video/documentary"/>
    <n v="105.25999999999999"/>
    <n v="75.185714285714283"/>
    <x v="0"/>
    <x v="4"/>
  </r>
  <r>
    <n v="404"/>
    <x v="404"/>
    <s v="A feature length documentary, exploring the many lives memorialized by the iconic AIDS Memorial Quilt."/>
    <n v="35000"/>
    <n v="36082"/>
    <x v="0"/>
    <x v="0"/>
    <x v="0"/>
    <n v="1391641440"/>
    <n v="1389107062"/>
    <b v="0"/>
    <n v="271"/>
    <b v="1"/>
    <s v="film &amp; video/documentary"/>
    <n v="103.09142857142857"/>
    <n v="133.14391143911439"/>
    <x v="0"/>
    <x v="4"/>
  </r>
  <r>
    <n v="405"/>
    <x v="405"/>
    <s v="Come, join our movie movement.  A new documentary about the healing power of food."/>
    <n v="2820"/>
    <n v="3036"/>
    <x v="0"/>
    <x v="0"/>
    <x v="0"/>
    <n v="1394071339"/>
    <n v="1391479339"/>
    <b v="0"/>
    <n v="55"/>
    <b v="1"/>
    <s v="film &amp; video/documentary"/>
    <n v="107.65957446808511"/>
    <n v="55.2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x v="0"/>
    <n v="1304920740"/>
    <n v="1301975637"/>
    <b v="0"/>
    <n v="35"/>
    <b v="1"/>
    <s v="film &amp; video/documentary"/>
    <n v="107.70464285714286"/>
    <n v="86.163714285714292"/>
    <x v="0"/>
    <x v="4"/>
  </r>
  <r>
    <n v="407"/>
    <x v="407"/>
    <s v="The story of the 1886 Haymarket Riot explored through the history of the Haymarket Police Memorial Statue."/>
    <n v="2000"/>
    <n v="2031"/>
    <x v="0"/>
    <x v="0"/>
    <x v="0"/>
    <n v="1321739650"/>
    <n v="1316552050"/>
    <b v="0"/>
    <n v="22"/>
    <b v="1"/>
    <s v="film &amp; video/documentary"/>
    <n v="101.55000000000001"/>
    <n v="92.318181818181813"/>
    <x v="0"/>
    <x v="4"/>
  </r>
  <r>
    <n v="408"/>
    <x v="408"/>
    <s v="A documentary exploring the phenomenon of custom and branded yarmulkes in Jewish-American communities."/>
    <n v="6000"/>
    <n v="6086.26"/>
    <x v="0"/>
    <x v="0"/>
    <x v="0"/>
    <n v="1383676790"/>
    <n v="1380217190"/>
    <b v="0"/>
    <n v="38"/>
    <b v="1"/>
    <s v="film &amp; video/documentary"/>
    <n v="101.43766666666667"/>
    <n v="160.16473684210527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x v="1"/>
    <n v="1469220144"/>
    <n v="1466628144"/>
    <b v="0"/>
    <n v="15"/>
    <b v="1"/>
    <s v="film &amp; video/documentary"/>
    <n v="136.80000000000001"/>
    <n v="45.6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x v="5"/>
    <n v="1434670397"/>
    <n v="1429486397"/>
    <b v="0"/>
    <n v="7"/>
    <b v="1"/>
    <s v="film &amp; video/documentary"/>
    <n v="128.29999999999998"/>
    <n v="183.28571428571428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x v="0"/>
    <n v="1387688400"/>
    <n v="1384920804"/>
    <b v="0"/>
    <n v="241"/>
    <b v="1"/>
    <s v="film &amp; video/documentary"/>
    <n v="101.05"/>
    <n v="125.78838174273859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x v="0"/>
    <n v="1343238578"/>
    <n v="1341856178"/>
    <b v="0"/>
    <n v="55"/>
    <b v="1"/>
    <s v="film &amp; video/documentary"/>
    <n v="126.84"/>
    <n v="57.654545454545456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x v="0"/>
    <n v="1342731811"/>
    <n v="1340139811"/>
    <b v="0"/>
    <n v="171"/>
    <b v="1"/>
    <s v="film &amp; video/documentary"/>
    <n v="105.0859375"/>
    <n v="78.660818713450297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x v="0"/>
    <n v="1381541465"/>
    <n v="1378949465"/>
    <b v="0"/>
    <n v="208"/>
    <b v="1"/>
    <s v="film &amp; video/documentary"/>
    <n v="102.85405405405406"/>
    <n v="91.480769230769226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x v="5"/>
    <n v="1413547200"/>
    <n v="1411417602"/>
    <b v="0"/>
    <n v="21"/>
    <b v="1"/>
    <s v="film &amp; video/documentary"/>
    <n v="102.14714285714285"/>
    <n v="68.09809523809524"/>
    <x v="0"/>
    <x v="4"/>
  </r>
  <r>
    <n v="416"/>
    <x v="416"/>
    <s v="35,000 pounds of food to a city. Highlighting the &quot;Convoy New Britain&quot; event from birth to beyond."/>
    <n v="1000"/>
    <n v="1202.17"/>
    <x v="0"/>
    <x v="0"/>
    <x v="0"/>
    <n v="1391851831"/>
    <n v="1389259831"/>
    <b v="0"/>
    <n v="25"/>
    <b v="1"/>
    <s v="film &amp; video/documentary"/>
    <n v="120.21700000000001"/>
    <n v="48.086800000000004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x v="0"/>
    <n v="1365395580"/>
    <n v="1364426260"/>
    <b v="0"/>
    <n v="52"/>
    <b v="1"/>
    <s v="film &amp; video/documentary"/>
    <n v="100.24761904761905"/>
    <n v="202.42307692307693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x v="0"/>
    <n v="1437633997"/>
    <n v="1435041997"/>
    <b v="0"/>
    <n v="104"/>
    <b v="1"/>
    <s v="film &amp; video/documentary"/>
    <n v="100.63392857142857"/>
    <n v="216.75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x v="0"/>
    <n v="1372536787"/>
    <n v="1367352787"/>
    <b v="0"/>
    <n v="73"/>
    <b v="1"/>
    <s v="film &amp; video/documentary"/>
    <n v="100.4375"/>
    <n v="110.06849315068493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x v="0"/>
    <n v="1394772031"/>
    <n v="1392183631"/>
    <b v="0"/>
    <n v="3"/>
    <b v="0"/>
    <s v="film &amp; video/animation"/>
    <n v="0.43939393939393934"/>
    <n v="4.833333333333333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x v="0"/>
    <n v="1440157656"/>
    <n v="1434973656"/>
    <b v="0"/>
    <n v="6"/>
    <b v="0"/>
    <s v="film &amp; video/animation"/>
    <n v="2.0066666666666668"/>
    <n v="50.166666666666664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x v="0"/>
    <n v="1410416097"/>
    <n v="1407824097"/>
    <b v="0"/>
    <n v="12"/>
    <b v="0"/>
    <s v="film &amp; video/animation"/>
    <n v="1.075"/>
    <n v="35.833333333333336"/>
    <x v="0"/>
    <x v="5"/>
  </r>
  <r>
    <n v="423"/>
    <x v="423"/>
    <s v="from the makers of COPS: Skyrim comes the Dark Brotherhood. a dramatic series created with Skyrim machinima."/>
    <n v="20000"/>
    <n v="153"/>
    <x v="2"/>
    <x v="0"/>
    <x v="0"/>
    <n v="1370470430"/>
    <n v="1367878430"/>
    <b v="0"/>
    <n v="13"/>
    <b v="0"/>
    <s v="film &amp; video/animation"/>
    <n v="0.76500000000000001"/>
    <n v="11.76923076923077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x v="0"/>
    <n v="1332748899"/>
    <n v="1327568499"/>
    <b v="0"/>
    <n v="5"/>
    <b v="0"/>
    <s v="film &amp; video/animation"/>
    <n v="6.7966666666666677"/>
    <n v="40.78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x v="0"/>
    <n v="1448660404"/>
    <n v="1443472804"/>
    <b v="0"/>
    <n v="2"/>
    <b v="0"/>
    <s v="film &amp; video/animation"/>
    <n v="1.2E-2"/>
    <n v="3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x v="0"/>
    <n v="1456851914"/>
    <n v="1454259914"/>
    <b v="0"/>
    <n v="8"/>
    <b v="0"/>
    <s v="film &amp; video/animation"/>
    <n v="1.3299999999999998"/>
    <n v="16.625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x v="0"/>
    <n v="1445540340"/>
    <n v="1444340940"/>
    <b v="0"/>
    <n v="0"/>
    <b v="0"/>
    <s v="film &amp; video/animation"/>
    <n v="0"/>
    <e v="#DIV/0!"/>
    <x v="0"/>
    <x v="5"/>
  </r>
  <r>
    <n v="428"/>
    <x v="428"/>
    <s v="Fresh, fun, entertaining Bible stories on YouTube, stop-motion style."/>
    <n v="12000"/>
    <n v="676"/>
    <x v="2"/>
    <x v="0"/>
    <x v="0"/>
    <n v="1402956000"/>
    <n v="1400523845"/>
    <b v="0"/>
    <n v="13"/>
    <b v="0"/>
    <s v="film &amp; video/animation"/>
    <n v="5.6333333333333329"/>
    <n v="52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x v="0"/>
    <n v="1259297940"/>
    <n v="1252964282"/>
    <b v="0"/>
    <n v="0"/>
    <b v="0"/>
    <s v="film &amp; video/animation"/>
    <n v="0"/>
    <e v="#DIV/0!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x v="0"/>
    <n v="1378866867"/>
    <n v="1377570867"/>
    <b v="0"/>
    <n v="5"/>
    <b v="0"/>
    <s v="film &amp; video/animation"/>
    <n v="2.4"/>
    <n v="4.8"/>
    <x v="0"/>
    <x v="5"/>
  </r>
  <r>
    <n v="431"/>
    <x v="431"/>
    <s v="A short stop motion animated film of a man on his way home when strange goings on start to happen on his journey."/>
    <n v="3000"/>
    <n v="415"/>
    <x v="2"/>
    <x v="1"/>
    <x v="1"/>
    <n v="1467752083"/>
    <n v="1465160083"/>
    <b v="0"/>
    <n v="8"/>
    <b v="0"/>
    <s v="film &amp; video/animation"/>
    <n v="13.833333333333334"/>
    <n v="51.875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x v="0"/>
    <n v="1445448381"/>
    <n v="1440264381"/>
    <b v="0"/>
    <n v="8"/>
    <b v="0"/>
    <s v="film &amp; video/animation"/>
    <n v="9.5"/>
    <n v="71.2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x v="0"/>
    <n v="1444576022"/>
    <n v="1439392022"/>
    <b v="0"/>
    <n v="0"/>
    <b v="0"/>
    <s v="film &amp; video/animation"/>
    <n v="0"/>
    <e v="#DIV/0!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x v="0"/>
    <n v="1385931702"/>
    <n v="1383076902"/>
    <b v="0"/>
    <n v="2"/>
    <b v="0"/>
    <s v="film &amp; video/animation"/>
    <n v="5"/>
    <n v="62.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x v="0"/>
    <n v="1379094980"/>
    <n v="1376502980"/>
    <b v="0"/>
    <n v="3"/>
    <b v="0"/>
    <s v="film &amp; video/animation"/>
    <n v="2.7272727272727275E-3"/>
    <n v="1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x v="0"/>
    <n v="1375260113"/>
    <n v="1372668113"/>
    <b v="0"/>
    <n v="0"/>
    <b v="0"/>
    <s v="film &amp; video/animation"/>
    <n v="0"/>
    <e v="#DIV/0!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x v="5"/>
    <n v="1475912326"/>
    <n v="1470728326"/>
    <b v="0"/>
    <n v="0"/>
    <b v="0"/>
    <s v="film &amp; video/animation"/>
    <n v="0"/>
    <e v="#DIV/0!"/>
    <x v="0"/>
    <x v="5"/>
  </r>
  <r>
    <n v="438"/>
    <x v="438"/>
    <s v="As Smyton pushes himself to become respected, he unlocks secrets about himself and the world around him."/>
    <n v="20000"/>
    <n v="1876"/>
    <x v="2"/>
    <x v="0"/>
    <x v="0"/>
    <n v="1447830958"/>
    <n v="1445235358"/>
    <b v="0"/>
    <n v="11"/>
    <b v="0"/>
    <s v="film &amp; video/animation"/>
    <n v="9.379999999999999"/>
    <n v="170.54545454545453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x v="0"/>
    <n v="1413569818"/>
    <n v="1412705818"/>
    <b v="0"/>
    <n v="0"/>
    <b v="0"/>
    <s v="film &amp; video/animation"/>
    <n v="0"/>
    <e v="#DIV/0!"/>
    <x v="0"/>
    <x v="5"/>
  </r>
  <r>
    <n v="440"/>
    <x v="440"/>
    <s v="A stop-motion animation made by a one girl team, with a camera, creativity, and a lot of determination."/>
    <n v="5000"/>
    <n v="5"/>
    <x v="2"/>
    <x v="0"/>
    <x v="0"/>
    <n v="1458859153"/>
    <n v="1456270753"/>
    <b v="0"/>
    <n v="1"/>
    <b v="0"/>
    <s v="film &amp; video/animation"/>
    <n v="0.1"/>
    <n v="5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x v="1"/>
    <n v="1383418996"/>
    <n v="1380826996"/>
    <b v="0"/>
    <n v="0"/>
    <b v="0"/>
    <s v="film &amp; video/animation"/>
    <n v="0"/>
    <e v="#DIV/0!"/>
    <x v="0"/>
    <x v="5"/>
  </r>
  <r>
    <n v="442"/>
    <x v="442"/>
    <s v="Doomsday is here"/>
    <n v="17000"/>
    <n v="6691"/>
    <x v="2"/>
    <x v="0"/>
    <x v="0"/>
    <n v="1424380783"/>
    <n v="1421788783"/>
    <b v="0"/>
    <n v="17"/>
    <b v="0"/>
    <s v="film &amp; video/animation"/>
    <n v="39.358823529411765"/>
    <n v="393.58823529411762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x v="5"/>
    <n v="1391991701"/>
    <n v="1389399701"/>
    <b v="0"/>
    <n v="2"/>
    <b v="0"/>
    <s v="film &amp; video/animation"/>
    <n v="0.1"/>
    <n v="5"/>
    <x v="0"/>
    <x v="5"/>
  </r>
  <r>
    <n v="444"/>
    <x v="444"/>
    <s v="An upcoming animated web sitcom series centered around dealing with life, love, and relationships."/>
    <n v="1000"/>
    <n v="50"/>
    <x v="2"/>
    <x v="0"/>
    <x v="0"/>
    <n v="1329342361"/>
    <n v="1324158361"/>
    <b v="0"/>
    <n v="1"/>
    <b v="0"/>
    <s v="film &amp; video/animation"/>
    <n v="5"/>
    <n v="50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x v="0"/>
    <n v="1432195375"/>
    <n v="1430899375"/>
    <b v="0"/>
    <n v="2"/>
    <b v="0"/>
    <s v="film &amp; video/animation"/>
    <n v="3.3333333333333335E-3"/>
    <n v="1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x v="0"/>
    <n v="1425434420"/>
    <n v="1422842420"/>
    <b v="0"/>
    <n v="16"/>
    <b v="0"/>
    <s v="film &amp; video/animation"/>
    <n v="7.2952380952380951"/>
    <n v="47.875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x v="1"/>
    <n v="1364041163"/>
    <n v="1361884763"/>
    <b v="0"/>
    <n v="1"/>
    <b v="0"/>
    <s v="film &amp; video/animation"/>
    <n v="1.6666666666666666E-2"/>
    <n v="5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x v="0"/>
    <n v="1400091095"/>
    <n v="1398363095"/>
    <b v="0"/>
    <n v="4"/>
    <b v="0"/>
    <s v="film &amp; video/animation"/>
    <n v="3.2804000000000002"/>
    <n v="20.502500000000001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x v="1"/>
    <n v="1382017085"/>
    <n v="1379425085"/>
    <b v="0"/>
    <n v="5"/>
    <b v="0"/>
    <s v="film &amp; video/animation"/>
    <n v="2.25"/>
    <n v="9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x v="0"/>
    <n v="1392417800"/>
    <n v="1389825800"/>
    <b v="0"/>
    <n v="7"/>
    <b v="0"/>
    <s v="film &amp; video/animation"/>
    <n v="0.79200000000000004"/>
    <n v="56.571428571428569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x v="0"/>
    <n v="1390669791"/>
    <n v="1388077791"/>
    <b v="0"/>
    <n v="0"/>
    <b v="0"/>
    <s v="film &amp; video/animation"/>
    <n v="0"/>
    <e v="#DIV/0!"/>
    <x v="0"/>
    <x v="5"/>
  </r>
  <r>
    <n v="452"/>
    <x v="452"/>
    <s v="A man must find his way out of the depths of the shadows by using the aid of a little girl."/>
    <n v="750"/>
    <n v="480"/>
    <x v="2"/>
    <x v="0"/>
    <x v="0"/>
    <n v="1431536015"/>
    <n v="1428944015"/>
    <b v="0"/>
    <n v="12"/>
    <b v="0"/>
    <s v="film &amp; video/animation"/>
    <n v="64"/>
    <n v="40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x v="0"/>
    <n v="1424375279"/>
    <n v="1422992879"/>
    <b v="0"/>
    <n v="2"/>
    <b v="0"/>
    <s v="film &amp; video/animation"/>
    <n v="2.7404479578392621E-2"/>
    <n v="13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x v="0"/>
    <n v="1417007640"/>
    <n v="1414343571"/>
    <b v="0"/>
    <n v="5"/>
    <b v="0"/>
    <s v="film &amp; video/animation"/>
    <n v="0.82000000000000006"/>
    <n v="16.399999999999999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x v="0"/>
    <n v="1334622660"/>
    <n v="1330733022"/>
    <b v="0"/>
    <n v="2"/>
    <b v="0"/>
    <s v="film &amp; video/animation"/>
    <n v="6.9230769230769221E-2"/>
    <n v="22.5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x v="0"/>
    <n v="1382414340"/>
    <n v="1380559201"/>
    <b v="0"/>
    <n v="3"/>
    <b v="0"/>
    <s v="film &amp; video/animation"/>
    <n v="0.68631863186318631"/>
    <n v="20.333333333333332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x v="5"/>
    <n v="1408213512"/>
    <n v="1405621512"/>
    <b v="0"/>
    <n v="0"/>
    <b v="0"/>
    <s v="film &amp; video/animation"/>
    <n v="0"/>
    <e v="#DIV/0!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x v="1"/>
    <n v="1368550060"/>
    <n v="1365958060"/>
    <b v="0"/>
    <n v="49"/>
    <b v="0"/>
    <s v="film &amp; video/animation"/>
    <n v="8.2100000000000009"/>
    <n v="16.755102040816325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x v="0"/>
    <n v="1321201327"/>
    <n v="1316013727"/>
    <b v="0"/>
    <n v="1"/>
    <b v="0"/>
    <s v="film &amp; video/animation"/>
    <n v="6.4102564102564097E-2"/>
    <n v="25"/>
    <x v="0"/>
    <x v="5"/>
  </r>
  <r>
    <n v="460"/>
    <x v="460"/>
    <s v="An animated web series about biological evolution gone haywire."/>
    <n v="8500"/>
    <n v="25"/>
    <x v="2"/>
    <x v="0"/>
    <x v="0"/>
    <n v="1401595200"/>
    <n v="1398862875"/>
    <b v="0"/>
    <n v="2"/>
    <b v="0"/>
    <s v="film &amp; video/animation"/>
    <n v="0.29411764705882354"/>
    <n v="12.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x v="1"/>
    <n v="1370204367"/>
    <n v="1368476367"/>
    <b v="0"/>
    <n v="0"/>
    <b v="0"/>
    <s v="film &amp; video/animation"/>
    <n v="0"/>
    <e v="#DIV/0!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x v="0"/>
    <n v="1312945341"/>
    <n v="1307761341"/>
    <b v="0"/>
    <n v="0"/>
    <b v="0"/>
    <s v="film &amp; video/animation"/>
    <n v="0"/>
    <e v="#DIV/0!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x v="0"/>
    <n v="1316883753"/>
    <n v="1311699753"/>
    <b v="0"/>
    <n v="11"/>
    <b v="0"/>
    <s v="film &amp; video/animation"/>
    <n v="2.2727272727272729"/>
    <n v="113.63636363636364"/>
    <x v="0"/>
    <x v="5"/>
  </r>
  <r>
    <n v="464"/>
    <x v="464"/>
    <s v="We are three students that want to make a short PokÃ©mon movie as a school project!"/>
    <n v="1010"/>
    <n v="1"/>
    <x v="2"/>
    <x v="12"/>
    <x v="3"/>
    <n v="1463602935"/>
    <n v="1461874935"/>
    <b v="0"/>
    <n v="1"/>
    <b v="0"/>
    <s v="film &amp; video/animation"/>
    <n v="9.9009900990099015E-2"/>
    <n v="1"/>
    <x v="0"/>
    <x v="5"/>
  </r>
  <r>
    <n v="465"/>
    <x v="465"/>
    <s v="&quot;Amp&quot; is a short film about a robot with needs."/>
    <n v="512"/>
    <n v="138"/>
    <x v="2"/>
    <x v="0"/>
    <x v="0"/>
    <n v="1403837574"/>
    <n v="1402455174"/>
    <b v="0"/>
    <n v="8"/>
    <b v="0"/>
    <s v="film &amp; video/animation"/>
    <n v="26.953125"/>
    <n v="17.25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x v="0"/>
    <n v="1347057464"/>
    <n v="1344465464"/>
    <b v="0"/>
    <n v="5"/>
    <b v="0"/>
    <s v="film &amp; video/animation"/>
    <n v="0.76"/>
    <n v="15.2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x v="0"/>
    <n v="1348849134"/>
    <n v="1344961134"/>
    <b v="0"/>
    <n v="39"/>
    <b v="0"/>
    <s v="film &amp; video/animation"/>
    <n v="21.574999999999999"/>
    <n v="110.64102564102564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x v="0"/>
    <n v="1341978665"/>
    <n v="1336795283"/>
    <b v="0"/>
    <n v="0"/>
    <b v="0"/>
    <s v="film &amp; video/animation"/>
    <n v="0"/>
    <e v="#DIV/0!"/>
    <x v="0"/>
    <x v="5"/>
  </r>
  <r>
    <n v="469"/>
    <x v="469"/>
    <s v="Create a personalised animation film using your child's name and photo."/>
    <n v="6000"/>
    <n v="0"/>
    <x v="2"/>
    <x v="1"/>
    <x v="1"/>
    <n v="1409960724"/>
    <n v="1404776724"/>
    <b v="0"/>
    <n v="0"/>
    <b v="0"/>
    <s v="film &amp; video/animation"/>
    <n v="0"/>
    <e v="#DIV/0!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x v="0"/>
    <n v="1389844800"/>
    <n v="1385524889"/>
    <b v="0"/>
    <n v="2"/>
    <b v="0"/>
    <s v="film &amp; video/animation"/>
    <n v="1.02"/>
    <n v="25.5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x v="0"/>
    <n v="1397924379"/>
    <n v="1394039979"/>
    <b v="0"/>
    <n v="170"/>
    <b v="0"/>
    <s v="film &amp; video/animation"/>
    <n v="11.892727272727273"/>
    <n v="38.476470588235294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x v="0"/>
    <n v="1408831718"/>
    <n v="1406239718"/>
    <b v="0"/>
    <n v="5"/>
    <b v="0"/>
    <s v="film &amp; video/animation"/>
    <n v="17.625"/>
    <n v="28.2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x v="0"/>
    <n v="1410972319"/>
    <n v="1408380319"/>
    <b v="0"/>
    <n v="14"/>
    <b v="0"/>
    <s v="film &amp; video/animation"/>
    <n v="2.87"/>
    <n v="61.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x v="0"/>
    <n v="1487318029"/>
    <n v="1484726029"/>
    <b v="0"/>
    <n v="1"/>
    <b v="0"/>
    <s v="film &amp; video/animation"/>
    <n v="3.0303030303030304E-2"/>
    <n v="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x v="0"/>
    <n v="1430877843"/>
    <n v="1428285843"/>
    <b v="0"/>
    <n v="0"/>
    <b v="0"/>
    <s v="film &amp; video/animation"/>
    <n v="0"/>
    <e v="#DIV/0!"/>
    <x v="0"/>
    <x v="5"/>
  </r>
  <r>
    <n v="476"/>
    <x v="476"/>
    <s v="Animated Music Videos that teach kids how to read."/>
    <n v="220000"/>
    <n v="4906.59"/>
    <x v="2"/>
    <x v="0"/>
    <x v="0"/>
    <n v="1401767940"/>
    <n v="1398727441"/>
    <b v="0"/>
    <n v="124"/>
    <b v="0"/>
    <s v="film &amp; video/animation"/>
    <n v="2.230268181818182"/>
    <n v="39.569274193548388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x v="0"/>
    <n v="1337371334"/>
    <n v="1332187334"/>
    <b v="0"/>
    <n v="0"/>
    <b v="0"/>
    <s v="film &amp; video/animation"/>
    <n v="0"/>
    <e v="#DIV/0!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x v="0"/>
    <n v="1427921509"/>
    <n v="1425333109"/>
    <b v="0"/>
    <n v="0"/>
    <b v="0"/>
    <s v="film &amp; video/animation"/>
    <n v="0"/>
    <e v="#DIV/0!"/>
    <x v="0"/>
    <x v="5"/>
  </r>
  <r>
    <n v="479"/>
    <x v="479"/>
    <s v="ANIMATING the most INFAMOUS Math Courses in America and TRANSLATING them for the mathematical underdog!"/>
    <n v="15000"/>
    <n v="4884"/>
    <x v="2"/>
    <x v="0"/>
    <x v="0"/>
    <n v="1416566835"/>
    <n v="1411379235"/>
    <b v="0"/>
    <n v="55"/>
    <b v="0"/>
    <s v="film &amp; video/animation"/>
    <n v="32.56"/>
    <n v="88.8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x v="0"/>
    <n v="1376049615"/>
    <n v="1373457615"/>
    <b v="0"/>
    <n v="140"/>
    <b v="0"/>
    <s v="film &amp; video/animation"/>
    <n v="19.41"/>
    <n v="55.457142857142856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x v="0"/>
    <n v="1349885289"/>
    <n v="1347293289"/>
    <b v="0"/>
    <n v="21"/>
    <b v="0"/>
    <s v="film &amp; video/animation"/>
    <n v="6.1"/>
    <n v="87.142857142857139"/>
    <x v="0"/>
    <x v="5"/>
  </r>
  <r>
    <n v="482"/>
    <x v="482"/>
    <s v="Help me quit my day job and also create animated Stand-up routines from local up and coming comedians."/>
    <n v="10000"/>
    <n v="10"/>
    <x v="2"/>
    <x v="0"/>
    <x v="0"/>
    <n v="1460644440"/>
    <n v="1458336690"/>
    <b v="0"/>
    <n v="1"/>
    <b v="0"/>
    <s v="film &amp; video/animation"/>
    <n v="0.1"/>
    <n v="10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x v="1"/>
    <n v="1359434672"/>
    <n v="1354250672"/>
    <b v="0"/>
    <n v="147"/>
    <b v="0"/>
    <s v="film &amp; video/animation"/>
    <n v="50.2"/>
    <n v="51.224489795918366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x v="1"/>
    <n v="1446766372"/>
    <n v="1443220372"/>
    <b v="0"/>
    <n v="11"/>
    <b v="0"/>
    <s v="film &amp; video/animation"/>
    <n v="0.18625"/>
    <n v="13.545454545454545"/>
    <x v="0"/>
    <x v="5"/>
  </r>
  <r>
    <n v="485"/>
    <x v="485"/>
    <s v="Last few days to make this toon a reality! 5 funny toons for YOU! See the pilot episode here!"/>
    <n v="37956"/>
    <n v="8315.01"/>
    <x v="2"/>
    <x v="1"/>
    <x v="1"/>
    <n v="1368792499"/>
    <n v="1366200499"/>
    <b v="0"/>
    <n v="125"/>
    <b v="0"/>
    <s v="film &amp; video/animation"/>
    <n v="21.906971229845084"/>
    <n v="66.520080000000007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x v="2"/>
    <n v="1401662239"/>
    <n v="1399070239"/>
    <b v="0"/>
    <n v="1"/>
    <b v="0"/>
    <s v="film &amp; video/animation"/>
    <n v="9.0909090909090905E-3"/>
    <n v="50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x v="5"/>
    <n v="1482678994"/>
    <n v="1477491394"/>
    <b v="0"/>
    <n v="0"/>
    <b v="0"/>
    <s v="film &amp; video/animation"/>
    <n v="0"/>
    <e v="#DIV/0!"/>
    <x v="0"/>
    <x v="5"/>
  </r>
  <r>
    <n v="488"/>
    <x v="488"/>
    <s v="When humans left the earth, the animals took over the city. What could go wrong? Well...everything!"/>
    <n v="12000"/>
    <n v="0"/>
    <x v="2"/>
    <x v="0"/>
    <x v="0"/>
    <n v="1483924700"/>
    <n v="1481332700"/>
    <b v="0"/>
    <n v="0"/>
    <b v="0"/>
    <s v="film &amp; video/animation"/>
    <n v="0"/>
    <e v="#DIV/0!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x v="0"/>
    <n v="1325763180"/>
    <n v="1323084816"/>
    <b v="0"/>
    <n v="3"/>
    <b v="0"/>
    <s v="film &amp; video/animation"/>
    <n v="0.28667813379201834"/>
    <n v="71.666666666666671"/>
    <x v="0"/>
    <x v="5"/>
  </r>
  <r>
    <n v="490"/>
    <x v="490"/>
    <s v="Cancelled"/>
    <n v="1000"/>
    <n v="0"/>
    <x v="2"/>
    <x v="0"/>
    <x v="0"/>
    <n v="1345677285"/>
    <n v="1343085285"/>
    <b v="0"/>
    <n v="0"/>
    <b v="0"/>
    <s v="film &amp; video/animation"/>
    <n v="0"/>
    <e v="#DIV/0!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x v="0"/>
    <n v="1453937699"/>
    <n v="1451345699"/>
    <b v="0"/>
    <n v="0"/>
    <b v="0"/>
    <s v="film &amp; video/animation"/>
    <n v="0"/>
    <e v="#DIV/0!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x v="9"/>
    <n v="1476319830"/>
    <n v="1471135830"/>
    <b v="0"/>
    <n v="0"/>
    <b v="0"/>
    <s v="film &amp; video/animation"/>
    <n v="0"/>
    <e v="#DIV/0!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x v="1"/>
    <n v="1432142738"/>
    <n v="1429550738"/>
    <b v="0"/>
    <n v="0"/>
    <b v="0"/>
    <s v="film &amp; video/animation"/>
    <n v="0"/>
    <e v="#DIV/0!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x v="0"/>
    <n v="1404356400"/>
    <n v="1402343765"/>
    <b v="0"/>
    <n v="3"/>
    <b v="0"/>
    <s v="film &amp; video/animation"/>
    <n v="0.155"/>
    <n v="10.333333333333334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x v="0"/>
    <n v="1437076305"/>
    <n v="1434484305"/>
    <b v="0"/>
    <n v="0"/>
    <b v="0"/>
    <s v="film &amp; video/animation"/>
    <n v="0"/>
    <e v="#DIV/0!"/>
    <x v="0"/>
    <x v="5"/>
  </r>
  <r>
    <n v="496"/>
    <x v="496"/>
    <s v="The movie is about the adventures of Ethan, Danna, The mysterious inventor and more."/>
    <n v="60000"/>
    <n v="1"/>
    <x v="2"/>
    <x v="0"/>
    <x v="0"/>
    <n v="1392070874"/>
    <n v="1386886874"/>
    <b v="0"/>
    <n v="1"/>
    <b v="0"/>
    <s v="film &amp; video/animation"/>
    <n v="1.6666666666666668E-3"/>
    <n v="1"/>
    <x v="0"/>
    <x v="5"/>
  </r>
  <r>
    <n v="497"/>
    <x v="497"/>
    <s v="live-action/animated series pilot."/>
    <n v="4480"/>
    <n v="30"/>
    <x v="2"/>
    <x v="0"/>
    <x v="0"/>
    <n v="1419483600"/>
    <n v="1414889665"/>
    <b v="0"/>
    <n v="3"/>
    <b v="0"/>
    <s v="film &amp; video/animation"/>
    <n v="0.6696428571428571"/>
    <n v="10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x v="0"/>
    <n v="1324664249"/>
    <n v="1321035449"/>
    <b v="0"/>
    <n v="22"/>
    <b v="0"/>
    <s v="film &amp; video/animation"/>
    <n v="4.5985132395404564"/>
    <n v="136.09090909090909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x v="0"/>
    <n v="1255381140"/>
    <n v="1250630968"/>
    <b v="0"/>
    <n v="26"/>
    <b v="0"/>
    <s v="film &amp; video/animation"/>
    <n v="9.5500000000000007"/>
    <n v="73.461538461538467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x v="0"/>
    <n v="1273356960"/>
    <n v="1268255751"/>
    <b v="0"/>
    <n v="4"/>
    <b v="0"/>
    <s v="film &amp; video/animation"/>
    <n v="3.3076923076923079"/>
    <n v="53.75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x v="0"/>
    <n v="1310189851"/>
    <n v="1307597851"/>
    <b v="0"/>
    <n v="0"/>
    <b v="0"/>
    <s v="film &amp; video/animation"/>
    <n v="0"/>
    <e v="#DIV/0!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x v="0"/>
    <n v="1332073025"/>
    <n v="1329484625"/>
    <b v="0"/>
    <n v="4"/>
    <b v="0"/>
    <s v="film &amp; video/animation"/>
    <n v="1.1499999999999999"/>
    <n v="57.5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x v="1"/>
    <n v="1421498303"/>
    <n v="1418906303"/>
    <b v="0"/>
    <n v="9"/>
    <b v="0"/>
    <s v="film &amp; video/animation"/>
    <n v="1.7538461538461538"/>
    <n v="12.666666666666666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x v="0"/>
    <n v="1334097387"/>
    <n v="1328916987"/>
    <b v="0"/>
    <n v="5"/>
    <b v="0"/>
    <s v="film &amp; video/animation"/>
    <n v="1.3673469387755102"/>
    <n v="67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x v="0"/>
    <n v="1451010086"/>
    <n v="1447122086"/>
    <b v="0"/>
    <n v="14"/>
    <b v="0"/>
    <s v="film &amp; video/animation"/>
    <n v="0.43333333333333329"/>
    <n v="3.7142857142857144"/>
    <x v="0"/>
    <x v="5"/>
  </r>
  <r>
    <n v="506"/>
    <x v="506"/>
    <s v="A feature-length 3D animation that depicts what happened when the Son of the Morning rebelled against God."/>
    <n v="200000"/>
    <n v="250"/>
    <x v="2"/>
    <x v="0"/>
    <x v="0"/>
    <n v="1376140520"/>
    <n v="1373548520"/>
    <b v="0"/>
    <n v="1"/>
    <b v="0"/>
    <s v="film &amp; video/animation"/>
    <n v="0.125"/>
    <n v="250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x v="0"/>
    <n v="1350687657"/>
    <n v="1346799657"/>
    <b v="0"/>
    <n v="10"/>
    <b v="0"/>
    <s v="film &amp; video/animation"/>
    <n v="3.2"/>
    <n v="64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x v="0"/>
    <n v="1337955240"/>
    <n v="1332808501"/>
    <b v="0"/>
    <n v="3"/>
    <b v="0"/>
    <s v="film &amp; video/animation"/>
    <n v="0.8"/>
    <n v="133.33333333333334"/>
    <x v="0"/>
    <x v="5"/>
  </r>
  <r>
    <n v="509"/>
    <x v="509"/>
    <s v="A hilarious comedy podcast being turned into an animated series  about an indian servant and his boss."/>
    <n v="5000"/>
    <n v="10"/>
    <x v="2"/>
    <x v="1"/>
    <x v="1"/>
    <n v="1435504170"/>
    <n v="1432912170"/>
    <b v="0"/>
    <n v="1"/>
    <b v="0"/>
    <s v="film &amp; video/animation"/>
    <n v="0.2"/>
    <n v="10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x v="0"/>
    <n v="1456805639"/>
    <n v="1454213639"/>
    <b v="0"/>
    <n v="0"/>
    <b v="0"/>
    <s v="film &amp; video/animation"/>
    <n v="0"/>
    <e v="#DIV/0!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x v="0"/>
    <n v="1365228982"/>
    <n v="1362640582"/>
    <b v="0"/>
    <n v="5"/>
    <b v="0"/>
    <s v="film &amp; video/animation"/>
    <n v="3"/>
    <n v="30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x v="0"/>
    <n v="1479667727"/>
    <n v="1475776127"/>
    <b v="0"/>
    <n v="2"/>
    <b v="0"/>
    <s v="film &amp; video/animation"/>
    <n v="0.13749999999999998"/>
    <n v="5.5"/>
    <x v="0"/>
    <x v="5"/>
  </r>
  <r>
    <n v="513"/>
    <x v="513"/>
    <s v="A sci-fi fantasy 2.5D anime styled series about some guys trying to save the world, probably..."/>
    <n v="50000"/>
    <n v="6962"/>
    <x v="2"/>
    <x v="0"/>
    <x v="0"/>
    <n v="1471244400"/>
    <n v="1467387705"/>
    <b v="0"/>
    <n v="68"/>
    <b v="0"/>
    <s v="film &amp; video/animation"/>
    <n v="13.923999999999999"/>
    <n v="102.38235294117646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x v="5"/>
    <n v="1407595447"/>
    <n v="1405003447"/>
    <b v="0"/>
    <n v="3"/>
    <b v="0"/>
    <s v="film &amp; video/animation"/>
    <n v="3.3333333333333335"/>
    <n v="16.666666666666668"/>
    <x v="0"/>
    <x v="5"/>
  </r>
  <r>
    <n v="515"/>
    <x v="515"/>
    <s v="A Tale of Faith is an animated short film based on the heartwarming tale by Rebbe Nachman of Breslov."/>
    <n v="97000"/>
    <n v="24651"/>
    <x v="2"/>
    <x v="0"/>
    <x v="0"/>
    <n v="1451389601"/>
    <n v="1447933601"/>
    <b v="0"/>
    <n v="34"/>
    <b v="0"/>
    <s v="film &amp; video/animation"/>
    <n v="25.41340206185567"/>
    <n v="725.02941176470586"/>
    <x v="0"/>
    <x v="5"/>
  </r>
  <r>
    <n v="516"/>
    <x v="516"/>
    <s v="A big brother style comedy animation series starring famous seafarers"/>
    <n v="5000"/>
    <n v="0"/>
    <x v="2"/>
    <x v="1"/>
    <x v="1"/>
    <n v="1432752080"/>
    <n v="1427568080"/>
    <b v="0"/>
    <n v="0"/>
    <b v="0"/>
    <s v="film &amp; video/animation"/>
    <n v="0"/>
    <e v="#DIV/0!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x v="0"/>
    <n v="1486046761"/>
    <n v="1483454761"/>
    <b v="0"/>
    <n v="3"/>
    <b v="0"/>
    <s v="film &amp; video/animation"/>
    <n v="1.3666666666666667"/>
    <n v="68.333333333333329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x v="0"/>
    <n v="1441550760"/>
    <n v="1438958824"/>
    <b v="0"/>
    <n v="0"/>
    <b v="0"/>
    <s v="film &amp; video/animation"/>
    <n v="0"/>
    <e v="#DIV/0!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x v="0"/>
    <n v="1354699421"/>
    <n v="1352107421"/>
    <b v="0"/>
    <n v="70"/>
    <b v="0"/>
    <s v="film &amp; video/animation"/>
    <n v="22.881426547787683"/>
    <n v="39.228571428571428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x v="1"/>
    <n v="1449766261"/>
    <n v="1447174261"/>
    <b v="0"/>
    <n v="34"/>
    <b v="1"/>
    <s v="theater/plays"/>
    <n v="102.1"/>
    <n v="150.14705882352942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x v="0"/>
    <n v="1477976340"/>
    <n v="1475460819"/>
    <b v="0"/>
    <n v="56"/>
    <b v="1"/>
    <s v="theater/plays"/>
    <n v="104.64"/>
    <n v="93.428571428571431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x v="0"/>
    <n v="1458518325"/>
    <n v="1456793925"/>
    <b v="0"/>
    <n v="31"/>
    <b v="1"/>
    <s v="theater/plays"/>
    <n v="114.66666666666667"/>
    <n v="110.96774193548387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x v="0"/>
    <n v="1442805076"/>
    <n v="1440213076"/>
    <b v="0"/>
    <n v="84"/>
    <b v="1"/>
    <s v="theater/plays"/>
    <n v="120.6"/>
    <n v="71.785714285714292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x v="1"/>
    <n v="1464801169"/>
    <n v="1462209169"/>
    <b v="0"/>
    <n v="130"/>
    <b v="1"/>
    <s v="theater/plays"/>
    <n v="108.67285714285715"/>
    <n v="29.258076923076924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x v="0"/>
    <n v="1410601041"/>
    <n v="1406713041"/>
    <b v="0"/>
    <n v="12"/>
    <b v="1"/>
    <s v="theater/plays"/>
    <n v="100"/>
    <n v="1000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x v="1"/>
    <n v="1438966800"/>
    <n v="1436278344"/>
    <b v="0"/>
    <n v="23"/>
    <b v="1"/>
    <s v="theater/plays"/>
    <n v="113.99999999999999"/>
    <n v="74.347826086956516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x v="0"/>
    <n v="1487347500"/>
    <n v="1484715366"/>
    <b v="0"/>
    <n v="158"/>
    <b v="1"/>
    <s v="theater/plays"/>
    <n v="100.85"/>
    <n v="63.829113924050631"/>
    <x v="1"/>
    <x v="6"/>
  </r>
  <r>
    <n v="528"/>
    <x v="528"/>
    <s v="A Festival Backed Production of a Full-Length Play."/>
    <n v="1150"/>
    <n v="1330"/>
    <x v="0"/>
    <x v="0"/>
    <x v="0"/>
    <n v="1434921600"/>
    <n v="1433109907"/>
    <b v="0"/>
    <n v="30"/>
    <b v="1"/>
    <s v="theater/plays"/>
    <n v="115.65217391304347"/>
    <n v="44.333333333333336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x v="5"/>
    <n v="1484110800"/>
    <n v="1482281094"/>
    <b v="0"/>
    <n v="18"/>
    <b v="1"/>
    <s v="theater/plays"/>
    <n v="130.41666666666666"/>
    <n v="86.944444444444443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x v="0"/>
    <n v="1435111200"/>
    <n v="1433254268"/>
    <b v="0"/>
    <n v="29"/>
    <b v="1"/>
    <s v="theater/plays"/>
    <n v="107.78267254038178"/>
    <n v="126.55172413793103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x v="0"/>
    <n v="1481957940"/>
    <n v="1478050429"/>
    <b v="0"/>
    <n v="31"/>
    <b v="1"/>
    <s v="theater/plays"/>
    <n v="100"/>
    <n v="129.03225806451613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x v="0"/>
    <n v="1463098208"/>
    <n v="1460506208"/>
    <b v="0"/>
    <n v="173"/>
    <b v="1"/>
    <s v="theater/plays"/>
    <n v="123.25"/>
    <n v="71.242774566473983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x v="1"/>
    <n v="1463394365"/>
    <n v="1461320765"/>
    <b v="0"/>
    <n v="17"/>
    <b v="1"/>
    <s v="theater/plays"/>
    <n v="100.2"/>
    <n v="117.88235294117646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x v="8"/>
    <n v="1446418800"/>
    <n v="1443036470"/>
    <b v="0"/>
    <n v="48"/>
    <b v="1"/>
    <s v="theater/plays"/>
    <n v="104.66666666666666"/>
    <n v="327.08333333333331"/>
    <x v="1"/>
    <x v="6"/>
  </r>
  <r>
    <n v="535"/>
    <x v="535"/>
    <s v="Weâ€™re producing a Northern Brexit sci-fi play for VAULT festival 2017 and we need your help!"/>
    <n v="2000"/>
    <n v="2050"/>
    <x v="0"/>
    <x v="1"/>
    <x v="1"/>
    <n v="1483707905"/>
    <n v="1481115905"/>
    <b v="0"/>
    <n v="59"/>
    <b v="1"/>
    <s v="theater/plays"/>
    <n v="102.49999999999999"/>
    <n v="34.745762711864408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x v="1"/>
    <n v="1438624800"/>
    <n v="1435133807"/>
    <b v="0"/>
    <n v="39"/>
    <b v="1"/>
    <s v="theater/plays"/>
    <n v="118.25757575757576"/>
    <n v="100.06410256410257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x v="0"/>
    <n v="1446665191"/>
    <n v="1444069591"/>
    <b v="0"/>
    <n v="59"/>
    <b v="1"/>
    <s v="theater/plays"/>
    <n v="120.5"/>
    <n v="40.847457627118644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x v="0"/>
    <n v="1463166263"/>
    <n v="1460574263"/>
    <b v="0"/>
    <n v="60"/>
    <b v="1"/>
    <s v="theater/plays"/>
    <n v="302.42"/>
    <n v="252.01666666666668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x v="1"/>
    <n v="1467681107"/>
    <n v="1465866707"/>
    <b v="0"/>
    <n v="20"/>
    <b v="1"/>
    <s v="theater/plays"/>
    <n v="100.64400000000001"/>
    <n v="25.161000000000001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x v="0"/>
    <n v="1423078606"/>
    <n v="1420486606"/>
    <b v="0"/>
    <n v="1"/>
    <b v="0"/>
    <s v="technology/web"/>
    <n v="6.6666666666666671E-3"/>
    <n v="1"/>
    <x v="2"/>
    <x v="7"/>
  </r>
  <r>
    <n v="541"/>
    <x v="541"/>
    <s v="A website dedicated to local Kink Communities; to find others with matching interests and bring them together."/>
    <n v="4500"/>
    <n v="25"/>
    <x v="2"/>
    <x v="0"/>
    <x v="0"/>
    <n v="1446080834"/>
    <n v="1443488834"/>
    <b v="0"/>
    <n v="1"/>
    <b v="0"/>
    <s v="technology/web"/>
    <n v="0.55555555555555558"/>
    <n v="25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x v="0"/>
    <n v="1462293716"/>
    <n v="1457113316"/>
    <b v="0"/>
    <n v="1"/>
    <b v="0"/>
    <s v="technology/web"/>
    <n v="3.9999999999999996E-4"/>
    <n v="1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x v="2"/>
    <n v="1414807962"/>
    <n v="1412215962"/>
    <b v="0"/>
    <n v="2"/>
    <b v="0"/>
    <s v="technology/web"/>
    <n v="0.31818181818181818"/>
    <n v="35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x v="0"/>
    <n v="1467647160"/>
    <n v="1465055160"/>
    <b v="0"/>
    <n v="2"/>
    <b v="0"/>
    <s v="technology/web"/>
    <n v="1.2"/>
    <n v="3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x v="3"/>
    <n v="1447600389"/>
    <n v="1444140789"/>
    <b v="0"/>
    <n v="34"/>
    <b v="0"/>
    <s v="technology/web"/>
    <n v="27.383999999999997"/>
    <n v="402.70588235294116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x v="0"/>
    <n v="1445097715"/>
    <n v="1441209715"/>
    <b v="0"/>
    <n v="2"/>
    <b v="0"/>
    <s v="technology/web"/>
    <n v="8.666666666666667E-2"/>
    <n v="26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x v="1"/>
    <n v="1455122564"/>
    <n v="1452530564"/>
    <b v="0"/>
    <n v="0"/>
    <b v="0"/>
    <s v="technology/web"/>
    <n v="0"/>
    <e v="#DIV/0!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x v="1"/>
    <n v="1446154848"/>
    <n v="1443562848"/>
    <b v="0"/>
    <n v="1"/>
    <b v="0"/>
    <s v="technology/web"/>
    <n v="0.09"/>
    <n v="9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x v="1"/>
    <n v="1436368622"/>
    <n v="1433776622"/>
    <b v="0"/>
    <n v="8"/>
    <b v="0"/>
    <s v="technology/web"/>
    <n v="2.7199999999999998"/>
    <n v="8.5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x v="5"/>
    <n v="1485838800"/>
    <n v="1484756245"/>
    <b v="0"/>
    <n v="4"/>
    <b v="0"/>
    <s v="technology/web"/>
    <n v="0.70000000000000007"/>
    <n v="8.75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x v="0"/>
    <n v="1438451580"/>
    <n v="1434609424"/>
    <b v="0"/>
    <n v="28"/>
    <b v="0"/>
    <s v="technology/web"/>
    <n v="5.0413333333333332"/>
    <n v="135.03571428571428"/>
    <x v="2"/>
    <x v="7"/>
  </r>
  <r>
    <n v="552"/>
    <x v="552"/>
    <s v="Axoral is a 3d interactive social media interface, with the potential to be so much more, but we need your help!"/>
    <n v="45000"/>
    <n v="0"/>
    <x v="2"/>
    <x v="5"/>
    <x v="5"/>
    <n v="1452350896"/>
    <n v="1447166896"/>
    <b v="0"/>
    <n v="0"/>
    <b v="0"/>
    <s v="technology/web"/>
    <n v="0"/>
    <e v="#DIV/0!"/>
    <x v="2"/>
    <x v="7"/>
  </r>
  <r>
    <n v="553"/>
    <x v="553"/>
    <s v="Groundbreaking New Classifieds Website Grows Into Largest Nationwide Coverage By Turning Users Into Entrepreneurs"/>
    <n v="25000"/>
    <n v="123"/>
    <x v="2"/>
    <x v="0"/>
    <x v="0"/>
    <n v="1415988991"/>
    <n v="1413393391"/>
    <b v="0"/>
    <n v="6"/>
    <b v="0"/>
    <s v="technology/web"/>
    <n v="0.49199999999999999"/>
    <n v="20.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x v="0"/>
    <n v="1413735972"/>
    <n v="1411143972"/>
    <b v="0"/>
    <n v="22"/>
    <b v="0"/>
    <s v="technology/web"/>
    <n v="36.589147286821706"/>
    <n v="64.36363636363636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x v="1"/>
    <n v="1465720143"/>
    <n v="1463128143"/>
    <b v="0"/>
    <n v="0"/>
    <b v="0"/>
    <s v="technology/web"/>
    <n v="0"/>
    <e v="#DIV/0!"/>
    <x v="2"/>
    <x v="7"/>
  </r>
  <r>
    <n v="556"/>
    <x v="556"/>
    <s v="An educational platform for learning Unified English Braille Code"/>
    <n v="8000"/>
    <n v="200"/>
    <x v="2"/>
    <x v="0"/>
    <x v="0"/>
    <n v="1452112717"/>
    <n v="1449520717"/>
    <b v="0"/>
    <n v="1"/>
    <b v="0"/>
    <s v="technology/web"/>
    <n v="2.5"/>
    <n v="200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x v="3"/>
    <n v="1480721803"/>
    <n v="1478126203"/>
    <b v="0"/>
    <n v="20"/>
    <b v="0"/>
    <s v="technology/web"/>
    <n v="0.91066666666666674"/>
    <n v="68.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x v="0"/>
    <n v="1427227905"/>
    <n v="1424639505"/>
    <b v="0"/>
    <n v="0"/>
    <b v="0"/>
    <s v="technology/web"/>
    <n v="0"/>
    <e v="#DIV/0!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x v="0"/>
    <n v="1449989260"/>
    <n v="1447397260"/>
    <b v="0"/>
    <n v="1"/>
    <b v="0"/>
    <s v="technology/web"/>
    <n v="2.0833333333333336E-2"/>
    <n v="50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x v="5"/>
    <n v="1418841045"/>
    <n v="1416249045"/>
    <b v="0"/>
    <n v="3"/>
    <b v="0"/>
    <s v="technology/web"/>
    <n v="1.2E-2"/>
    <n v="4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x v="0"/>
    <n v="1445874513"/>
    <n v="1442850513"/>
    <b v="0"/>
    <n v="2"/>
    <b v="0"/>
    <s v="technology/web"/>
    <n v="0.36666666666666664"/>
    <n v="27.5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x v="3"/>
    <n v="1482052815"/>
    <n v="1479460815"/>
    <b v="0"/>
    <n v="0"/>
    <b v="0"/>
    <s v="technology/web"/>
    <n v="0"/>
    <e v="#DIV/0!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x v="2"/>
    <n v="1424137247"/>
    <n v="1421545247"/>
    <b v="0"/>
    <n v="2"/>
    <b v="0"/>
    <s v="technology/web"/>
    <n v="9.0666666666666659E-2"/>
    <n v="34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x v="3"/>
    <n v="1457822275"/>
    <n v="1455230275"/>
    <b v="0"/>
    <n v="1"/>
    <b v="0"/>
    <s v="technology/web"/>
    <n v="5.5555555555555558E-3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x v="1"/>
    <n v="1436554249"/>
    <n v="1433962249"/>
    <b v="0"/>
    <n v="0"/>
    <b v="0"/>
    <s v="technology/web"/>
    <n v="0"/>
    <e v="#DIV/0!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x v="0"/>
    <n v="1468513533"/>
    <n v="1465921533"/>
    <b v="0"/>
    <n v="1"/>
    <b v="0"/>
    <s v="technology/web"/>
    <n v="0.02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x v="0"/>
    <n v="1420143194"/>
    <n v="1417551194"/>
    <b v="0"/>
    <n v="0"/>
    <b v="0"/>
    <s v="technology/web"/>
    <n v="0"/>
    <e v="#DIV/0!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x v="4"/>
    <n v="1452942000"/>
    <n v="1449785223"/>
    <b v="0"/>
    <n v="5"/>
    <b v="0"/>
    <s v="technology/web"/>
    <n v="1"/>
    <n v="49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x v="5"/>
    <n v="1451679612"/>
    <n v="1449087612"/>
    <b v="0"/>
    <n v="1"/>
    <b v="0"/>
    <s v="technology/web"/>
    <n v="0.8"/>
    <n v="20"/>
    <x v="2"/>
    <x v="7"/>
  </r>
  <r>
    <n v="570"/>
    <x v="570"/>
    <s v="Humans have AM/FM/Satellite radio, kids have radio Disney, pets have DogCatRadio."/>
    <n v="85000"/>
    <n v="142"/>
    <x v="2"/>
    <x v="0"/>
    <x v="0"/>
    <n v="1455822569"/>
    <n v="1453230569"/>
    <b v="0"/>
    <n v="1"/>
    <b v="0"/>
    <s v="technology/web"/>
    <n v="0.16705882352941176"/>
    <n v="142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x v="0"/>
    <n v="1437969540"/>
    <n v="1436297723"/>
    <b v="0"/>
    <n v="2"/>
    <b v="0"/>
    <s v="technology/web"/>
    <n v="0.42399999999999999"/>
    <n v="53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x v="0"/>
    <n v="1446660688"/>
    <n v="1444065088"/>
    <b v="0"/>
    <n v="0"/>
    <b v="0"/>
    <s v="technology/web"/>
    <n v="0"/>
    <e v="#DIV/0!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x v="0"/>
    <n v="1421543520"/>
    <n v="1416445931"/>
    <b v="0"/>
    <n v="9"/>
    <b v="0"/>
    <s v="technology/web"/>
    <n v="0.38925389253892539"/>
    <n v="38.444444444444443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x v="1"/>
    <n v="1476873507"/>
    <n v="1474281507"/>
    <b v="0"/>
    <n v="4"/>
    <b v="0"/>
    <s v="technology/web"/>
    <n v="0.7155635062611807"/>
    <n v="20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x v="3"/>
    <n v="1434213443"/>
    <n v="1431621443"/>
    <b v="0"/>
    <n v="4"/>
    <b v="0"/>
    <s v="technology/web"/>
    <n v="0.43166666666666664"/>
    <n v="64.75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x v="0"/>
    <n v="1427537952"/>
    <n v="1422357552"/>
    <b v="0"/>
    <n v="1"/>
    <b v="0"/>
    <s v="technology/web"/>
    <n v="1.25E-3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x v="0"/>
    <n v="1463753302"/>
    <n v="1458569302"/>
    <b v="0"/>
    <n v="1"/>
    <b v="0"/>
    <s v="technology/web"/>
    <n v="0.2"/>
    <n v="10"/>
    <x v="2"/>
    <x v="7"/>
  </r>
  <r>
    <n v="578"/>
    <x v="578"/>
    <s v="weBuy trade built on technology and Crowd Sourced Power"/>
    <n v="125000"/>
    <n v="14"/>
    <x v="2"/>
    <x v="1"/>
    <x v="1"/>
    <n v="1441633993"/>
    <n v="1439560393"/>
    <b v="0"/>
    <n v="7"/>
    <b v="0"/>
    <s v="technology/web"/>
    <n v="1.12E-2"/>
    <n v="2"/>
    <x v="2"/>
    <x v="7"/>
  </r>
  <r>
    <n v="579"/>
    <x v="579"/>
    <s v="Learn classic and public key cryptography with a full proof-of-concept system in JavaScript."/>
    <n v="12000"/>
    <n v="175"/>
    <x v="2"/>
    <x v="0"/>
    <x v="0"/>
    <n v="1419539223"/>
    <n v="1416947223"/>
    <b v="0"/>
    <n v="5"/>
    <b v="0"/>
    <s v="technology/web"/>
    <n v="1.4583333333333333"/>
    <n v="35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x v="0"/>
    <n v="1474580867"/>
    <n v="1471988867"/>
    <b v="0"/>
    <n v="1"/>
    <b v="0"/>
    <s v="technology/web"/>
    <n v="3.3333333333333333E-2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x v="0"/>
    <n v="1438474704"/>
    <n v="1435882704"/>
    <b v="0"/>
    <n v="0"/>
    <b v="0"/>
    <s v="technology/web"/>
    <n v="0"/>
    <e v="#DIV/0!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x v="0"/>
    <n v="1426442400"/>
    <n v="1424454319"/>
    <b v="0"/>
    <n v="0"/>
    <b v="0"/>
    <s v="technology/web"/>
    <n v="0"/>
    <e v="#DIV/0!"/>
    <x v="2"/>
    <x v="7"/>
  </r>
  <r>
    <n v="583"/>
    <x v="583"/>
    <s v="HackersArchive.com will help rid the web of viruses and scams found everywhere else you look!"/>
    <n v="9000"/>
    <n v="1"/>
    <x v="2"/>
    <x v="0"/>
    <x v="0"/>
    <n v="1426800687"/>
    <n v="1424212287"/>
    <b v="0"/>
    <n v="1"/>
    <b v="0"/>
    <s v="technology/web"/>
    <n v="1.1111111111111112E-2"/>
    <n v="1"/>
    <x v="2"/>
    <x v="7"/>
  </r>
  <r>
    <n v="584"/>
    <x v="584"/>
    <s v="Script Call takes your presentation from the wall to your audience; from your device to theirs."/>
    <n v="1000"/>
    <n v="10"/>
    <x v="2"/>
    <x v="0"/>
    <x v="0"/>
    <n v="1426522316"/>
    <n v="1423933916"/>
    <b v="0"/>
    <n v="2"/>
    <b v="0"/>
    <s v="technology/web"/>
    <n v="1"/>
    <n v="5"/>
    <x v="2"/>
    <x v="7"/>
  </r>
  <r>
    <n v="585"/>
    <x v="585"/>
    <s v="SAVE UP TO 40% WHEN YOU SPEND!_x000a__x000a_PRE-ORDER YOUR LINK CARD TODAY"/>
    <n v="9000"/>
    <n v="0"/>
    <x v="2"/>
    <x v="1"/>
    <x v="1"/>
    <n v="1448928000"/>
    <n v="1444123377"/>
    <b v="0"/>
    <n v="0"/>
    <b v="0"/>
    <s v="technology/web"/>
    <n v="0"/>
    <e v="#DIV/0!"/>
    <x v="2"/>
    <x v="7"/>
  </r>
  <r>
    <n v="586"/>
    <x v="586"/>
    <s v="Employ College is a movement for companies to hire college graduates from their respected institutions."/>
    <n v="10000"/>
    <n v="56"/>
    <x v="2"/>
    <x v="0"/>
    <x v="0"/>
    <n v="1424032207"/>
    <n v="1421440207"/>
    <b v="0"/>
    <n v="4"/>
    <b v="0"/>
    <s v="technology/web"/>
    <n v="0.55999999999999994"/>
    <n v="14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x v="5"/>
    <n v="1429207833"/>
    <n v="1426615833"/>
    <b v="0"/>
    <n v="7"/>
    <b v="0"/>
    <s v="technology/web"/>
    <n v="9.0833333333333339"/>
    <n v="389.28571428571428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x v="3"/>
    <n v="1479410886"/>
    <n v="1474223286"/>
    <b v="0"/>
    <n v="2"/>
    <b v="0"/>
    <s v="technology/web"/>
    <n v="3.3444444444444441"/>
    <n v="150.5"/>
    <x v="2"/>
    <x v="7"/>
  </r>
  <r>
    <n v="589"/>
    <x v="589"/>
    <s v="Services closer than you think..."/>
    <n v="7500"/>
    <n v="1"/>
    <x v="2"/>
    <x v="0"/>
    <x v="0"/>
    <n v="1436366699"/>
    <n v="1435070699"/>
    <b v="0"/>
    <n v="1"/>
    <b v="0"/>
    <s v="technology/web"/>
    <n v="1.3333333333333334E-2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x v="1"/>
    <n v="1454936460"/>
    <n v="1452259131"/>
    <b v="0"/>
    <n v="9"/>
    <b v="0"/>
    <s v="technology/web"/>
    <n v="4.46"/>
    <n v="24.777777777777779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x v="0"/>
    <n v="1437570130"/>
    <n v="1434978130"/>
    <b v="0"/>
    <n v="2"/>
    <b v="0"/>
    <s v="technology/web"/>
    <n v="6.0999999999999999E-2"/>
    <n v="30.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x v="0"/>
    <n v="1417584860"/>
    <n v="1414992860"/>
    <b v="0"/>
    <n v="1"/>
    <b v="0"/>
    <s v="technology/web"/>
    <n v="3.3333333333333335"/>
    <n v="250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x v="1"/>
    <n v="1428333345"/>
    <n v="1425744945"/>
    <b v="0"/>
    <n v="7"/>
    <b v="0"/>
    <s v="technology/web"/>
    <n v="23"/>
    <n v="16.428571428571427"/>
    <x v="2"/>
    <x v="7"/>
  </r>
  <r>
    <n v="594"/>
    <x v="594"/>
    <s v="Creating a fitness site that will change the fitness game forever!"/>
    <n v="25000"/>
    <n v="26"/>
    <x v="2"/>
    <x v="0"/>
    <x v="0"/>
    <n v="1460832206"/>
    <n v="1458240206"/>
    <b v="0"/>
    <n v="2"/>
    <b v="0"/>
    <s v="technology/web"/>
    <n v="0.104"/>
    <n v="13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x v="0"/>
    <n v="1430703638"/>
    <n v="1426815638"/>
    <b v="0"/>
    <n v="8"/>
    <b v="0"/>
    <s v="technology/web"/>
    <n v="0.42599999999999999"/>
    <n v="53.25"/>
    <x v="2"/>
    <x v="7"/>
  </r>
  <r>
    <n v="596"/>
    <x v="596"/>
    <s v="We present digitaibook,com site which can become a free electronic library with your help,"/>
    <n v="20000"/>
    <n v="6"/>
    <x v="2"/>
    <x v="0"/>
    <x v="0"/>
    <n v="1478122292"/>
    <n v="1475530292"/>
    <b v="0"/>
    <n v="2"/>
    <b v="0"/>
    <s v="technology/web"/>
    <n v="0.03"/>
    <n v="3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x v="0"/>
    <n v="1469980800"/>
    <n v="1466787335"/>
    <b v="0"/>
    <n v="2"/>
    <b v="0"/>
    <s v="technology/web"/>
    <n v="0.26666666666666666"/>
    <n v="10"/>
    <x v="2"/>
    <x v="7"/>
  </r>
  <r>
    <n v="598"/>
    <x v="598"/>
    <s v="This is a project to create a crowd-funding site for Urantia Book readers worldwide."/>
    <n v="2500"/>
    <n v="850"/>
    <x v="2"/>
    <x v="0"/>
    <x v="0"/>
    <n v="1417737781"/>
    <n v="1415145781"/>
    <b v="0"/>
    <n v="7"/>
    <b v="0"/>
    <s v="technology/web"/>
    <n v="34"/>
    <n v="121.42857142857143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x v="0"/>
    <n v="1425827760"/>
    <n v="1423769402"/>
    <b v="0"/>
    <n v="2"/>
    <b v="0"/>
    <s v="technology/web"/>
    <n v="6.2E-2"/>
    <n v="15.5"/>
    <x v="2"/>
    <x v="7"/>
  </r>
  <r>
    <n v="600"/>
    <x v="600"/>
    <s v="Science Technology Engineering and Math + youth = a brighter tomorrow."/>
    <n v="5000"/>
    <n v="100"/>
    <x v="1"/>
    <x v="0"/>
    <x v="0"/>
    <n v="1431198562"/>
    <n v="1426014562"/>
    <b v="0"/>
    <n v="1"/>
    <b v="0"/>
    <s v="technology/web"/>
    <n v="2"/>
    <n v="100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x v="5"/>
    <n v="1419626139"/>
    <n v="1417034139"/>
    <b v="0"/>
    <n v="6"/>
    <b v="0"/>
    <s v="technology/web"/>
    <n v="1.4000000000000001"/>
    <n v="23.333333333333332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x v="0"/>
    <n v="1434654215"/>
    <n v="1432062215"/>
    <b v="0"/>
    <n v="0"/>
    <b v="0"/>
    <s v="technology/web"/>
    <n v="0"/>
    <e v="#DIV/0!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x v="0"/>
    <n v="1408029623"/>
    <n v="1405437623"/>
    <b v="0"/>
    <n v="13"/>
    <b v="0"/>
    <s v="technology/web"/>
    <n v="3.9334666666666664"/>
    <n v="45.386153846153846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x v="0"/>
    <n v="1409187056"/>
    <n v="1406595056"/>
    <b v="0"/>
    <n v="0"/>
    <b v="0"/>
    <s v="technology/web"/>
    <n v="0"/>
    <e v="#DIV/0!"/>
    <x v="2"/>
    <x v="7"/>
  </r>
  <r>
    <n v="605"/>
    <x v="605"/>
    <s v="An iPad support care package for your parents / seniors."/>
    <n v="5000"/>
    <n v="131"/>
    <x v="1"/>
    <x v="0"/>
    <x v="0"/>
    <n v="1440318908"/>
    <n v="1436430908"/>
    <b v="0"/>
    <n v="8"/>
    <b v="0"/>
    <s v="technology/web"/>
    <n v="2.62"/>
    <n v="16.375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x v="3"/>
    <n v="1432479600"/>
    <n v="1428507409"/>
    <b v="0"/>
    <n v="1"/>
    <b v="0"/>
    <s v="technology/web"/>
    <n v="0.2"/>
    <n v="10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x v="0"/>
    <n v="1448225336"/>
    <n v="1445629736"/>
    <b v="0"/>
    <n v="0"/>
    <b v="0"/>
    <s v="technology/web"/>
    <n v="0"/>
    <e v="#DIV/0!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x v="0"/>
    <n v="1434405980"/>
    <n v="1431813980"/>
    <b v="0"/>
    <n v="5"/>
    <b v="0"/>
    <s v="technology/web"/>
    <n v="0.97400000000000009"/>
    <n v="292.2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x v="1"/>
    <n v="1448761744"/>
    <n v="1446166144"/>
    <b v="0"/>
    <n v="1"/>
    <b v="0"/>
    <s v="technology/web"/>
    <n v="0.64102564102564097"/>
    <n v="5"/>
    <x v="2"/>
    <x v="7"/>
  </r>
  <r>
    <n v="610"/>
    <x v="610"/>
    <s v="We are creating a Christian social network to empower, educate, and connect Christians all over the world."/>
    <n v="13803"/>
    <n v="0"/>
    <x v="1"/>
    <x v="0"/>
    <x v="0"/>
    <n v="1429732586"/>
    <n v="1427140586"/>
    <b v="0"/>
    <n v="0"/>
    <b v="0"/>
    <s v="technology/web"/>
    <n v="0"/>
    <e v="#DIV/0!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x v="3"/>
    <n v="1453210037"/>
    <n v="1448026037"/>
    <b v="0"/>
    <n v="0"/>
    <b v="0"/>
    <s v="technology/web"/>
    <n v="0"/>
    <e v="#DIV/0!"/>
    <x v="2"/>
    <x v="7"/>
  </r>
  <r>
    <n v="612"/>
    <x v="612"/>
    <s v="A Fast and Reliable new Web platform to stream videos from Internet"/>
    <n v="10000"/>
    <n v="0"/>
    <x v="1"/>
    <x v="13"/>
    <x v="3"/>
    <n v="1472777146"/>
    <n v="1470185146"/>
    <b v="0"/>
    <n v="0"/>
    <b v="0"/>
    <s v="technology/web"/>
    <n v="0"/>
    <e v="#DIV/0!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x v="0"/>
    <n v="1443675540"/>
    <n v="1441022120"/>
    <b v="0"/>
    <n v="121"/>
    <b v="0"/>
    <s v="technology/web"/>
    <n v="21.363333333333333"/>
    <n v="105.93388429752066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x v="0"/>
    <n v="1466731740"/>
    <n v="1464139740"/>
    <b v="0"/>
    <n v="0"/>
    <b v="0"/>
    <s v="technology/web"/>
    <n v="0"/>
    <e v="#DIV/0!"/>
    <x v="2"/>
    <x v="7"/>
  </r>
  <r>
    <n v="615"/>
    <x v="615"/>
    <s v="The aim of PixlDir is to deliver the most simple, and fast experience when it comes to uploading images to the web."/>
    <n v="515"/>
    <n v="0"/>
    <x v="1"/>
    <x v="4"/>
    <x v="4"/>
    <n v="1443149759"/>
    <n v="1440557759"/>
    <b v="0"/>
    <n v="0"/>
    <b v="0"/>
    <s v="technology/web"/>
    <n v="0"/>
    <e v="#DIV/0!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x v="3"/>
    <n v="1488013307"/>
    <n v="1485421307"/>
    <b v="0"/>
    <n v="0"/>
    <b v="0"/>
    <s v="technology/web"/>
    <n v="0"/>
    <e v="#DIV/0!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x v="1"/>
    <n v="1431072843"/>
    <n v="1427184843"/>
    <b v="0"/>
    <n v="3"/>
    <b v="0"/>
    <s v="technology/web"/>
    <n v="3"/>
    <n v="20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x v="0"/>
    <n v="1449689203"/>
    <n v="1447097203"/>
    <b v="0"/>
    <n v="0"/>
    <b v="0"/>
    <s v="technology/web"/>
    <n v="0"/>
    <e v="#DIV/0!"/>
    <x v="2"/>
    <x v="7"/>
  </r>
  <r>
    <n v="619"/>
    <x v="619"/>
    <s v="Big Data Sets for researchers interested in improving the quality of life."/>
    <n v="2500000"/>
    <n v="1"/>
    <x v="1"/>
    <x v="0"/>
    <x v="0"/>
    <n v="1416933390"/>
    <n v="1411745790"/>
    <b v="0"/>
    <n v="1"/>
    <b v="0"/>
    <s v="technology/web"/>
    <n v="3.9999999999999996E-5"/>
    <n v="1"/>
    <x v="2"/>
    <x v="7"/>
  </r>
  <r>
    <n v="620"/>
    <x v="620"/>
    <s v="iShopGreen.ca is an online marketplace that connects consumers and suppliers with green products &amp; services"/>
    <n v="30000"/>
    <n v="300"/>
    <x v="1"/>
    <x v="5"/>
    <x v="5"/>
    <n v="1408986738"/>
    <n v="1405098738"/>
    <b v="0"/>
    <n v="1"/>
    <b v="0"/>
    <s v="technology/web"/>
    <n v="1"/>
    <n v="300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x v="0"/>
    <n v="1467934937"/>
    <n v="1465342937"/>
    <b v="0"/>
    <n v="3"/>
    <b v="0"/>
    <s v="technology/web"/>
    <n v="1.044"/>
    <n v="87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x v="0"/>
    <n v="1467398138"/>
    <n v="1465670138"/>
    <b v="0"/>
    <n v="9"/>
    <b v="0"/>
    <s v="technology/web"/>
    <n v="5.6833333333333336"/>
    <n v="37.888888888888886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x v="2"/>
    <n v="1432771997"/>
    <n v="1430179997"/>
    <b v="0"/>
    <n v="0"/>
    <b v="0"/>
    <s v="technology/web"/>
    <n v="0"/>
    <e v="#DIV/0!"/>
    <x v="2"/>
    <x v="7"/>
  </r>
  <r>
    <n v="624"/>
    <x v="624"/>
    <s v="I am designing a fun, high tech dating website, with over 25 cool features. It is innovate as well as user friendly."/>
    <n v="5000"/>
    <n v="0"/>
    <x v="1"/>
    <x v="0"/>
    <x v="0"/>
    <n v="1431647041"/>
    <n v="1429055041"/>
    <b v="0"/>
    <n v="0"/>
    <b v="0"/>
    <s v="technology/web"/>
    <n v="0"/>
    <e v="#DIV/0!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x v="5"/>
    <n v="1490560177"/>
    <n v="1487971777"/>
    <b v="0"/>
    <n v="0"/>
    <b v="0"/>
    <s v="technology/web"/>
    <n v="0"/>
    <e v="#DIV/0!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x v="0"/>
    <n v="1439644920"/>
    <n v="1436793939"/>
    <b v="0"/>
    <n v="39"/>
    <b v="0"/>
    <s v="technology/web"/>
    <n v="17.380000000000003"/>
    <n v="111.41025641025641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x v="9"/>
    <n v="1457996400"/>
    <n v="1452842511"/>
    <b v="0"/>
    <n v="1"/>
    <b v="0"/>
    <s v="technology/web"/>
    <n v="0.02"/>
    <n v="90"/>
    <x v="2"/>
    <x v="7"/>
  </r>
  <r>
    <n v="628"/>
    <x v="628"/>
    <s v="Funding of website design &amp; materials for education about firearms, firearm safety &amp; firearm related apparel"/>
    <n v="5000"/>
    <n v="0"/>
    <x v="1"/>
    <x v="0"/>
    <x v="0"/>
    <n v="1405269457"/>
    <n v="1402677457"/>
    <b v="0"/>
    <n v="0"/>
    <b v="0"/>
    <s v="technology/web"/>
    <n v="0"/>
    <e v="#DIV/0!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x v="2"/>
    <n v="1463239108"/>
    <n v="1460647108"/>
    <b v="0"/>
    <n v="3"/>
    <b v="0"/>
    <s v="technology/web"/>
    <n v="0.17500000000000002"/>
    <n v="116.66666666666667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x v="0"/>
    <n v="1441516200"/>
    <n v="1438959121"/>
    <b v="0"/>
    <n v="1"/>
    <b v="0"/>
    <s v="technology/web"/>
    <n v="8.3340278356529712E-2"/>
    <n v="10"/>
    <x v="2"/>
    <x v="7"/>
  </r>
  <r>
    <n v="631"/>
    <x v="631"/>
    <s v="A Powerful Multimedia-Rich Software that aims at making online publishing very simple."/>
    <n v="50000"/>
    <n v="690"/>
    <x v="1"/>
    <x v="5"/>
    <x v="5"/>
    <n v="1464460329"/>
    <n v="1461954729"/>
    <b v="0"/>
    <n v="9"/>
    <b v="0"/>
    <s v="technology/web"/>
    <n v="1.38"/>
    <n v="76.666666666666671"/>
    <x v="2"/>
    <x v="7"/>
  </r>
  <r>
    <n v="632"/>
    <x v="632"/>
    <s v="Our goal is to create a system, students can find universities that best match their interests."/>
    <n v="20000"/>
    <n v="0"/>
    <x v="1"/>
    <x v="9"/>
    <x v="3"/>
    <n v="1448470165"/>
    <n v="1445874565"/>
    <b v="0"/>
    <n v="0"/>
    <b v="0"/>
    <s v="technology/web"/>
    <n v="0"/>
    <e v="#DIV/0!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x v="0"/>
    <n v="1466204400"/>
    <n v="1463469062"/>
    <b v="0"/>
    <n v="25"/>
    <b v="0"/>
    <s v="technology/web"/>
    <n v="12.45"/>
    <n v="49.8"/>
    <x v="2"/>
    <x v="7"/>
  </r>
  <r>
    <n v="634"/>
    <x v="634"/>
    <s v="We help companies to explain what they do in simple, grandma-would-understand terms."/>
    <n v="5000"/>
    <n v="1"/>
    <x v="1"/>
    <x v="0"/>
    <x v="0"/>
    <n v="1424989029"/>
    <n v="1422397029"/>
    <b v="0"/>
    <n v="1"/>
    <b v="0"/>
    <s v="technology/web"/>
    <n v="0.02"/>
    <n v="1"/>
    <x v="2"/>
    <x v="7"/>
  </r>
  <r>
    <n v="635"/>
    <x v="635"/>
    <s v="Network used for building technology development teams."/>
    <n v="25000"/>
    <n v="2"/>
    <x v="1"/>
    <x v="0"/>
    <x v="0"/>
    <n v="1428804762"/>
    <n v="1426212762"/>
    <b v="0"/>
    <n v="1"/>
    <b v="0"/>
    <s v="technology/web"/>
    <n v="8.0000000000000002E-3"/>
    <n v="2"/>
    <x v="2"/>
    <x v="7"/>
  </r>
  <r>
    <n v="636"/>
    <x v="636"/>
    <s v="With no central location for keto knowledge, keto advice will be a community run knowledge base."/>
    <n v="2000"/>
    <n v="4"/>
    <x v="1"/>
    <x v="1"/>
    <x v="1"/>
    <n v="1433587620"/>
    <n v="1430996150"/>
    <b v="0"/>
    <n v="1"/>
    <b v="0"/>
    <s v="technology/web"/>
    <n v="0.2"/>
    <n v="4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x v="1"/>
    <n v="1488063840"/>
    <n v="1485558318"/>
    <b v="0"/>
    <n v="0"/>
    <b v="0"/>
    <s v="technology/web"/>
    <n v="0"/>
    <e v="#DIV/0!"/>
    <x v="2"/>
    <x v="7"/>
  </r>
  <r>
    <n v="638"/>
    <x v="638"/>
    <s v="O0"/>
    <n v="200000"/>
    <n v="18"/>
    <x v="1"/>
    <x v="12"/>
    <x v="3"/>
    <n v="1490447662"/>
    <n v="1485267262"/>
    <b v="0"/>
    <n v="6"/>
    <b v="0"/>
    <s v="technology/web"/>
    <n v="9.0000000000000011E-3"/>
    <n v="3"/>
    <x v="2"/>
    <x v="7"/>
  </r>
  <r>
    <n v="639"/>
    <x v="639"/>
    <s v="Development of a Safe and Educational Social Media site for kids."/>
    <n v="1000000"/>
    <n v="1"/>
    <x v="1"/>
    <x v="0"/>
    <x v="0"/>
    <n v="1413208795"/>
    <n v="1408024795"/>
    <b v="0"/>
    <n v="1"/>
    <b v="0"/>
    <s v="technology/web"/>
    <n v="9.9999999999999991E-5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x v="3"/>
    <n v="1480028400"/>
    <n v="1478685915"/>
    <b v="0"/>
    <n v="2"/>
    <b v="1"/>
    <s v="technology/wearables"/>
    <n v="144.28571428571428"/>
    <n v="50.5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x v="0"/>
    <n v="1439473248"/>
    <n v="1436881248"/>
    <b v="0"/>
    <n v="315"/>
    <b v="1"/>
    <s v="technology/wearables"/>
    <n v="119.16249999999999"/>
    <n v="151.31746031746033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x v="3"/>
    <n v="1439998674"/>
    <n v="1436888274"/>
    <b v="0"/>
    <n v="2174"/>
    <b v="1"/>
    <s v="technology/wearables"/>
    <n v="1460.4850000000001"/>
    <n v="134.3592456301748"/>
    <x v="2"/>
    <x v="8"/>
  </r>
  <r>
    <n v="643"/>
    <x v="643"/>
    <s v="Stylish new phone carrier allows instant access to your smart phone while freeing up your hands."/>
    <n v="25000"/>
    <n v="26452"/>
    <x v="0"/>
    <x v="0"/>
    <x v="0"/>
    <n v="1433085875"/>
    <n v="1428333875"/>
    <b v="0"/>
    <n v="152"/>
    <b v="1"/>
    <s v="technology/wearables"/>
    <n v="105.80799999999999"/>
    <n v="174.02631578947367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x v="0"/>
    <n v="1414544400"/>
    <n v="1410883139"/>
    <b v="0"/>
    <n v="1021"/>
    <b v="1"/>
    <s v="technology/wearables"/>
    <n v="300.11791999999997"/>
    <n v="73.486268364348675"/>
    <x v="2"/>
    <x v="8"/>
  </r>
  <r>
    <n v="645"/>
    <x v="645"/>
    <s v="Ever wanted to own something made out of carbon fiber? Now you can!"/>
    <n v="2000"/>
    <n v="5574"/>
    <x v="0"/>
    <x v="0"/>
    <x v="0"/>
    <n v="1470962274"/>
    <n v="1468370274"/>
    <b v="0"/>
    <n v="237"/>
    <b v="1"/>
    <s v="technology/wearables"/>
    <n v="278.7"/>
    <n v="23.518987341772153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x v="0"/>
    <n v="1407788867"/>
    <n v="1405196867"/>
    <b v="0"/>
    <n v="27"/>
    <b v="1"/>
    <s v="technology/wearables"/>
    <n v="131.87625"/>
    <n v="39.074444444444445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x v="5"/>
    <n v="1458235549"/>
    <n v="1455647149"/>
    <b v="0"/>
    <n v="17"/>
    <b v="1"/>
    <s v="technology/wearables"/>
    <n v="107.05"/>
    <n v="125.94117647058823"/>
    <x v="2"/>
    <x v="8"/>
  </r>
  <r>
    <n v="648"/>
    <x v="648"/>
    <s v="Get ready for the next product that you canâ€™t live without"/>
    <n v="35000"/>
    <n v="44388"/>
    <x v="0"/>
    <x v="0"/>
    <x v="0"/>
    <n v="1413304708"/>
    <n v="1410280708"/>
    <b v="0"/>
    <n v="27"/>
    <b v="1"/>
    <s v="technology/wearables"/>
    <n v="126.82285714285715"/>
    <n v="1644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x v="0"/>
    <n v="1410904413"/>
    <n v="1409090013"/>
    <b v="0"/>
    <n v="82"/>
    <b v="1"/>
    <s v="technology/wearables"/>
    <n v="139.96"/>
    <n v="42.670731707317074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x v="0"/>
    <n v="1418953984"/>
    <n v="1413766384"/>
    <b v="0"/>
    <n v="48"/>
    <b v="1"/>
    <s v="technology/wearables"/>
    <n v="112.4"/>
    <n v="35.125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x v="0"/>
    <n v="1418430311"/>
    <n v="1415838311"/>
    <b v="0"/>
    <n v="105"/>
    <b v="1"/>
    <s v="technology/wearables"/>
    <n v="100.52799999999999"/>
    <n v="239.35238095238094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x v="0"/>
    <n v="1480613650"/>
    <n v="1478018050"/>
    <b v="0"/>
    <n v="28"/>
    <b v="1"/>
    <s v="technology/wearables"/>
    <n v="100.46666666666665"/>
    <n v="107.64285714285714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x v="0"/>
    <n v="1440082240"/>
    <n v="1436885440"/>
    <b v="0"/>
    <n v="1107"/>
    <b v="1"/>
    <s v="technology/wearables"/>
    <n v="141.446"/>
    <n v="95.830623306233065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x v="0"/>
    <n v="1436396313"/>
    <n v="1433804313"/>
    <b v="0"/>
    <n v="1013"/>
    <b v="1"/>
    <s v="technology/wearables"/>
    <n v="267.29166666666669"/>
    <n v="31.663376110562684"/>
    <x v="2"/>
    <x v="8"/>
  </r>
  <r>
    <n v="655"/>
    <x v="655"/>
    <s v="Meet Spark: The friendly companion that helps you stay awake during the day. Re-released with new features!"/>
    <n v="8000"/>
    <n v="11751"/>
    <x v="0"/>
    <x v="0"/>
    <x v="0"/>
    <n v="1426197512"/>
    <n v="1423609112"/>
    <b v="0"/>
    <n v="274"/>
    <b v="1"/>
    <s v="technology/wearables"/>
    <n v="146.88749999999999"/>
    <n v="42.886861313868614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x v="0"/>
    <n v="1460917119"/>
    <n v="1455736719"/>
    <b v="0"/>
    <n v="87"/>
    <b v="1"/>
    <s v="technology/wearables"/>
    <n v="213.56"/>
    <n v="122.73563218390805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x v="0"/>
    <n v="1450901872"/>
    <n v="1448309872"/>
    <b v="0"/>
    <n v="99"/>
    <b v="1"/>
    <s v="technology/wearables"/>
    <n v="125.69999999999999"/>
    <n v="190.45454545454547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x v="0"/>
    <n v="1437933600"/>
    <n v="1435117889"/>
    <b v="0"/>
    <n v="276"/>
    <b v="1"/>
    <s v="technology/wearables"/>
    <n v="104.46206037108834"/>
    <n v="109.33695652173913"/>
    <x v="2"/>
    <x v="8"/>
  </r>
  <r>
    <n v="659"/>
    <x v="659"/>
    <s v="Sync up your lifestyle"/>
    <n v="3000"/>
    <n v="3017"/>
    <x v="0"/>
    <x v="0"/>
    <x v="0"/>
    <n v="1440339295"/>
    <n v="1437747295"/>
    <b v="0"/>
    <n v="21"/>
    <b v="1"/>
    <s v="technology/wearables"/>
    <n v="100.56666666666668"/>
    <n v="143.66666666666666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x v="0"/>
    <n v="1415558879"/>
    <n v="1412963279"/>
    <b v="0"/>
    <n v="18"/>
    <b v="0"/>
    <s v="technology/wearables"/>
    <n v="3.0579999999999998"/>
    <n v="84.944444444444443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x v="0"/>
    <n v="1477236559"/>
    <n v="1474644559"/>
    <b v="0"/>
    <n v="9"/>
    <b v="0"/>
    <s v="technology/wearables"/>
    <n v="0.95"/>
    <n v="10.555555555555555"/>
    <x v="2"/>
    <x v="8"/>
  </r>
  <r>
    <n v="662"/>
    <x v="662"/>
    <s v="A stylish, durable safety light band on your wrist or ankle holds a watch or another modular accessory."/>
    <n v="39000"/>
    <n v="156"/>
    <x v="2"/>
    <x v="0"/>
    <x v="0"/>
    <n v="1421404247"/>
    <n v="1418812247"/>
    <b v="0"/>
    <n v="4"/>
    <b v="0"/>
    <s v="technology/wearables"/>
    <n v="0.4"/>
    <n v="39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x v="7"/>
    <n v="1437250456"/>
    <n v="1434658456"/>
    <b v="0"/>
    <n v="7"/>
    <b v="0"/>
    <s v="technology/wearables"/>
    <n v="0.35000000000000003"/>
    <n v="100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x v="0"/>
    <n v="1428940775"/>
    <n v="1426348775"/>
    <b v="0"/>
    <n v="29"/>
    <b v="0"/>
    <s v="technology/wearables"/>
    <n v="7.5333333333333332"/>
    <n v="31.172413793103448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x v="0"/>
    <n v="1484327061"/>
    <n v="1479143061"/>
    <b v="0"/>
    <n v="12"/>
    <b v="0"/>
    <s v="technology/wearables"/>
    <n v="18.64"/>
    <n v="155.33333333333334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x v="0"/>
    <n v="1408305498"/>
    <n v="1405713498"/>
    <b v="0"/>
    <n v="4"/>
    <b v="0"/>
    <s v="technology/wearables"/>
    <n v="4.0000000000000001E-3"/>
    <n v="2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x v="3"/>
    <n v="1477731463"/>
    <n v="1474275463"/>
    <b v="0"/>
    <n v="28"/>
    <b v="0"/>
    <s v="technology/wearables"/>
    <n v="10.02"/>
    <n v="178.92857142857142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x v="0"/>
    <n v="1431374222"/>
    <n v="1427486222"/>
    <b v="0"/>
    <n v="25"/>
    <b v="0"/>
    <s v="technology/wearables"/>
    <n v="4.5600000000000005"/>
    <n v="27.36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x v="9"/>
    <n v="1467817258"/>
    <n v="1465225258"/>
    <b v="0"/>
    <n v="28"/>
    <b v="0"/>
    <s v="technology/wearables"/>
    <n v="21.5075"/>
    <n v="1536.2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x v="3"/>
    <n v="1466323800"/>
    <n v="1463418120"/>
    <b v="0"/>
    <n v="310"/>
    <b v="0"/>
    <s v="technology/wearables"/>
    <n v="29.276666666666667"/>
    <n v="84.99677419354839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x v="0"/>
    <n v="1421208000"/>
    <n v="1418315852"/>
    <b v="0"/>
    <n v="15"/>
    <b v="0"/>
    <s v="technology/wearables"/>
    <n v="39.426666666666662"/>
    <n v="788.5333333333333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x v="0"/>
    <n v="1420088340"/>
    <n v="1417410964"/>
    <b v="0"/>
    <n v="215"/>
    <b v="0"/>
    <s v="technology/wearables"/>
    <n v="21.628"/>
    <n v="50.29767441860465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x v="0"/>
    <n v="1409602217"/>
    <n v="1405714217"/>
    <b v="0"/>
    <n v="3"/>
    <b v="0"/>
    <s v="technology/wearables"/>
    <n v="0.20500000000000002"/>
    <n v="68.333333333333329"/>
    <x v="2"/>
    <x v="8"/>
  </r>
  <r>
    <n v="674"/>
    <x v="674"/>
    <s v="Listen to sounds by feeling an array of vibrational patterns against your body."/>
    <n v="50000"/>
    <n v="15"/>
    <x v="2"/>
    <x v="0"/>
    <x v="0"/>
    <n v="1407811627"/>
    <n v="1402627627"/>
    <b v="0"/>
    <n v="2"/>
    <b v="0"/>
    <s v="technology/wearables"/>
    <n v="0.03"/>
    <n v="7.5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x v="0"/>
    <n v="1420095540"/>
    <n v="1417558804"/>
    <b v="0"/>
    <n v="26"/>
    <b v="0"/>
    <s v="technology/wearables"/>
    <n v="14.85"/>
    <n v="34.269230769230766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x v="5"/>
    <n v="1423333581"/>
    <n v="1420741581"/>
    <b v="0"/>
    <n v="24"/>
    <b v="0"/>
    <s v="technology/wearables"/>
    <n v="1.4710000000000001"/>
    <n v="61.291666666666664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x v="3"/>
    <n v="1467106895"/>
    <n v="1463218895"/>
    <b v="0"/>
    <n v="96"/>
    <b v="0"/>
    <s v="technology/wearables"/>
    <n v="25.584"/>
    <n v="133.25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x v="0"/>
    <n v="1463821338"/>
    <n v="1461229338"/>
    <b v="0"/>
    <n v="17"/>
    <b v="0"/>
    <s v="technology/wearables"/>
    <n v="3.8206896551724134"/>
    <n v="65.17647058823529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x v="0"/>
    <n v="1472920909"/>
    <n v="1467736909"/>
    <b v="0"/>
    <n v="94"/>
    <b v="0"/>
    <s v="technology/wearables"/>
    <n v="15.485964912280703"/>
    <n v="93.90425531914893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x v="0"/>
    <n v="1410955331"/>
    <n v="1407931331"/>
    <b v="0"/>
    <n v="129"/>
    <b v="0"/>
    <s v="technology/wearables"/>
    <n v="25.912000000000003"/>
    <n v="150.65116279069767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x v="0"/>
    <n v="1477509604"/>
    <n v="1474917604"/>
    <b v="0"/>
    <n v="1"/>
    <b v="0"/>
    <s v="technology/wearables"/>
    <n v="0.04"/>
    <n v="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x v="0"/>
    <n v="1489512122"/>
    <n v="1486923722"/>
    <b v="0"/>
    <n v="4"/>
    <b v="0"/>
    <s v="technology/wearables"/>
    <n v="0.106"/>
    <n v="13.25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x v="0"/>
    <n v="1477949764"/>
    <n v="1474493764"/>
    <b v="0"/>
    <n v="3"/>
    <b v="0"/>
    <s v="technology/wearables"/>
    <n v="0.85142857142857142"/>
    <n v="99.333333333333329"/>
    <x v="2"/>
    <x v="8"/>
  </r>
  <r>
    <n v="684"/>
    <x v="684"/>
    <s v="Arcus gives your fingers super powers."/>
    <n v="320000"/>
    <n v="23948"/>
    <x v="2"/>
    <x v="0"/>
    <x v="0"/>
    <n v="1406257200"/>
    <n v="1403176891"/>
    <b v="0"/>
    <n v="135"/>
    <b v="0"/>
    <s v="technology/wearables"/>
    <n v="7.4837500000000006"/>
    <n v="177.39259259259259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x v="0"/>
    <n v="1421095672"/>
    <n v="1417207672"/>
    <b v="0"/>
    <n v="10"/>
    <b v="0"/>
    <s v="technology/wearables"/>
    <n v="27.650000000000002"/>
    <n v="55.3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x v="3"/>
    <n v="1438618170"/>
    <n v="1436026170"/>
    <b v="0"/>
    <n v="0"/>
    <b v="0"/>
    <s v="technology/wearables"/>
    <n v="0"/>
    <e v="#DIV/0!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x v="10"/>
    <n v="1486317653"/>
    <n v="1481133653"/>
    <b v="0"/>
    <n v="6"/>
    <b v="0"/>
    <s v="technology/wearables"/>
    <n v="3.55"/>
    <n v="591.66666666666663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x v="0"/>
    <n v="1444876253"/>
    <n v="1442284253"/>
    <b v="0"/>
    <n v="36"/>
    <b v="0"/>
    <s v="technology/wearables"/>
    <n v="72.989999999999995"/>
    <n v="405.5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x v="0"/>
    <n v="1481173140"/>
    <n v="1478016097"/>
    <b v="0"/>
    <n v="336"/>
    <b v="0"/>
    <s v="technology/wearables"/>
    <n v="57.648750000000007"/>
    <n v="343.14732142857144"/>
    <x v="2"/>
    <x v="8"/>
  </r>
  <r>
    <n v="690"/>
    <x v="690"/>
    <s v="A radiation shield for your fitness tracker, smartwatch or other wearable smart device"/>
    <n v="20000"/>
    <n v="2468"/>
    <x v="2"/>
    <x v="0"/>
    <x v="0"/>
    <n v="1473400800"/>
    <n v="1469718841"/>
    <b v="0"/>
    <n v="34"/>
    <b v="0"/>
    <s v="technology/wearables"/>
    <n v="12.34"/>
    <n v="72.588235294117652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x v="0"/>
    <n v="1435711246"/>
    <n v="1433292046"/>
    <b v="0"/>
    <n v="10"/>
    <b v="0"/>
    <s v="technology/wearables"/>
    <n v="0.52"/>
    <n v="26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x v="1"/>
    <n v="1482397263"/>
    <n v="1479805263"/>
    <b v="0"/>
    <n v="201"/>
    <b v="0"/>
    <s v="technology/wearables"/>
    <n v="6.5299999999999994"/>
    <n v="6.4975124378109452"/>
    <x v="2"/>
    <x v="8"/>
  </r>
  <r>
    <n v="693"/>
    <x v="693"/>
    <s v="Prana is the first wearable combining breath and posture tracking to make your sitting time count."/>
    <n v="100000"/>
    <n v="35338"/>
    <x v="2"/>
    <x v="0"/>
    <x v="0"/>
    <n v="1430421827"/>
    <n v="1427829827"/>
    <b v="0"/>
    <n v="296"/>
    <b v="0"/>
    <s v="technology/wearables"/>
    <n v="35.338000000000001"/>
    <n v="119.38513513513513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x v="0"/>
    <n v="1485964559"/>
    <n v="1483372559"/>
    <b v="0"/>
    <n v="7"/>
    <b v="0"/>
    <s v="technology/wearables"/>
    <n v="0.39333333333333331"/>
    <n v="84.285714285714292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x v="0"/>
    <n v="1414758620"/>
    <n v="1412166620"/>
    <b v="0"/>
    <n v="7"/>
    <b v="0"/>
    <s v="technology/wearables"/>
    <n v="1.06"/>
    <n v="90.857142857142861"/>
    <x v="2"/>
    <x v="8"/>
  </r>
  <r>
    <n v="696"/>
    <x v="696"/>
    <s v="Show your fidelity by wearing the Trustee rings! Show where you are (at)!"/>
    <n v="175000"/>
    <n v="1"/>
    <x v="2"/>
    <x v="9"/>
    <x v="3"/>
    <n v="1406326502"/>
    <n v="1403734502"/>
    <b v="0"/>
    <n v="1"/>
    <b v="0"/>
    <s v="technology/wearables"/>
    <n v="5.7142857142857147E-4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x v="3"/>
    <n v="1454502789"/>
    <n v="1453206789"/>
    <b v="0"/>
    <n v="114"/>
    <b v="0"/>
    <s v="technology/wearables"/>
    <n v="46.379999999999995"/>
    <n v="20.342105263157894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x v="0"/>
    <n v="1411005600"/>
    <n v="1408141245"/>
    <b v="0"/>
    <n v="29"/>
    <b v="0"/>
    <s v="technology/wearables"/>
    <n v="15.39"/>
    <n v="530.68965517241384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x v="0"/>
    <n v="1385136000"/>
    <n v="1381923548"/>
    <b v="0"/>
    <n v="890"/>
    <b v="0"/>
    <s v="technology/wearables"/>
    <n v="82.422107692307705"/>
    <n v="120.39184269662923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x v="3"/>
    <n v="1484065881"/>
    <n v="1481473881"/>
    <b v="0"/>
    <n v="31"/>
    <b v="0"/>
    <s v="technology/wearables"/>
    <n v="2.6866666666666665"/>
    <n v="13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x v="1"/>
    <n v="1406130880"/>
    <n v="1403538880"/>
    <b v="0"/>
    <n v="21"/>
    <b v="0"/>
    <s v="technology/wearables"/>
    <n v="26.6"/>
    <n v="291.33333333333331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x v="0"/>
    <n v="1480011987"/>
    <n v="1477416387"/>
    <b v="0"/>
    <n v="37"/>
    <b v="0"/>
    <s v="technology/wearables"/>
    <n v="30.813400000000001"/>
    <n v="124.9191891891892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x v="0"/>
    <n v="1485905520"/>
    <n v="1481150949"/>
    <b v="0"/>
    <n v="7"/>
    <b v="0"/>
    <s v="technology/wearables"/>
    <n v="5.58"/>
    <n v="119.57142857142857"/>
    <x v="2"/>
    <x v="8"/>
  </r>
  <r>
    <n v="704"/>
    <x v="704"/>
    <s v="Turn you helmet into the safest helmet and don't worry about a thing,you will always have the right fit!!"/>
    <n v="55000"/>
    <n v="481"/>
    <x v="2"/>
    <x v="5"/>
    <x v="5"/>
    <n v="1487565468"/>
    <n v="1482381468"/>
    <b v="0"/>
    <n v="4"/>
    <b v="0"/>
    <s v="technology/wearables"/>
    <n v="0.87454545454545463"/>
    <n v="120.25"/>
    <x v="2"/>
    <x v="8"/>
  </r>
  <r>
    <n v="705"/>
    <x v="705"/>
    <s v="The closest thing ever to the Holy Grail of wearables technology"/>
    <n v="100000"/>
    <n v="977"/>
    <x v="2"/>
    <x v="9"/>
    <x v="3"/>
    <n v="1484999278"/>
    <n v="1482407278"/>
    <b v="0"/>
    <n v="5"/>
    <b v="0"/>
    <s v="technology/wearables"/>
    <n v="0.97699999999999987"/>
    <n v="195.4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x v="3"/>
    <n v="1481740740"/>
    <n v="1478130783"/>
    <b v="0"/>
    <n v="0"/>
    <b v="0"/>
    <s v="technology/wearables"/>
    <n v="0"/>
    <e v="#DIV/0!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x v="1"/>
    <n v="1483286127"/>
    <n v="1479830127"/>
    <b v="0"/>
    <n v="456"/>
    <b v="0"/>
    <s v="technology/wearables"/>
    <n v="78.927352941176466"/>
    <n v="117.69868421052631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x v="1"/>
    <n v="1410616600"/>
    <n v="1405432600"/>
    <b v="0"/>
    <n v="369"/>
    <b v="0"/>
    <s v="technology/wearables"/>
    <n v="22.092500000000001"/>
    <n v="23.948509485094849"/>
    <x v="2"/>
    <x v="8"/>
  </r>
  <r>
    <n v="709"/>
    <x v="709"/>
    <s v="A &quot;handheld&quot; light, which eases the way you illuminate objects and/or paths."/>
    <n v="15000"/>
    <n v="61"/>
    <x v="2"/>
    <x v="0"/>
    <x v="0"/>
    <n v="1417741159"/>
    <n v="1415149159"/>
    <b v="0"/>
    <n v="2"/>
    <b v="0"/>
    <s v="technology/wearables"/>
    <n v="0.40666666666666662"/>
    <n v="30.5"/>
    <x v="2"/>
    <x v="8"/>
  </r>
  <r>
    <n v="710"/>
    <x v="710"/>
    <s v="Shirts, so technologically advanced, they connect mentally to their audience upon sight."/>
    <n v="1200"/>
    <n v="0"/>
    <x v="2"/>
    <x v="5"/>
    <x v="5"/>
    <n v="1408495440"/>
    <n v="1405640302"/>
    <b v="0"/>
    <n v="0"/>
    <b v="0"/>
    <s v="technology/wearables"/>
    <n v="0"/>
    <e v="#DIV/0!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x v="3"/>
    <n v="1481716868"/>
    <n v="1478257268"/>
    <b v="0"/>
    <n v="338"/>
    <b v="0"/>
    <s v="technology/wearables"/>
    <n v="33.790999999999997"/>
    <n v="99.973372781065095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x v="0"/>
    <n v="1455466832"/>
    <n v="1452874832"/>
    <b v="0"/>
    <n v="4"/>
    <b v="0"/>
    <s v="technology/wearables"/>
    <n v="0.21649484536082475"/>
    <n v="26.25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x v="3"/>
    <n v="1465130532"/>
    <n v="1462538532"/>
    <b v="0"/>
    <n v="1"/>
    <b v="0"/>
    <s v="technology/wearables"/>
    <n v="0.79600000000000004"/>
    <n v="199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x v="0"/>
    <n v="1488308082"/>
    <n v="1483124082"/>
    <b v="0"/>
    <n v="28"/>
    <b v="0"/>
    <s v="technology/wearables"/>
    <n v="14.993333333333334"/>
    <n v="80.321428571428569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x v="0"/>
    <n v="1446693040"/>
    <n v="1443233440"/>
    <b v="0"/>
    <n v="12"/>
    <b v="0"/>
    <s v="technology/wearables"/>
    <n v="5.0509090909090908"/>
    <n v="115.75"/>
    <x v="2"/>
    <x v="8"/>
  </r>
  <r>
    <n v="716"/>
    <x v="716"/>
    <s v="Translate sight into touch with a wrist-mounted wearable. A revolution for visually impaired people everywhere."/>
    <n v="7000"/>
    <n v="715"/>
    <x v="2"/>
    <x v="0"/>
    <x v="0"/>
    <n v="1417392000"/>
    <n v="1414511307"/>
    <b v="0"/>
    <n v="16"/>
    <b v="0"/>
    <s v="technology/wearables"/>
    <n v="10.214285714285715"/>
    <n v="44.6875"/>
    <x v="2"/>
    <x v="8"/>
  </r>
  <r>
    <n v="717"/>
    <x v="717"/>
    <s v="Cool air flowing under clothing keeps you cool."/>
    <n v="100000"/>
    <n v="305"/>
    <x v="2"/>
    <x v="0"/>
    <x v="0"/>
    <n v="1409949002"/>
    <n v="1407357002"/>
    <b v="0"/>
    <n v="4"/>
    <b v="0"/>
    <s v="technology/wearables"/>
    <n v="0.30499999999999999"/>
    <n v="76.25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x v="0"/>
    <n v="1487397540"/>
    <n v="1484684247"/>
    <b v="0"/>
    <n v="4"/>
    <b v="0"/>
    <s v="technology/wearables"/>
    <n v="0.75"/>
    <n v="22.5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x v="0"/>
    <n v="1456189076"/>
    <n v="1454979476"/>
    <b v="0"/>
    <n v="10"/>
    <b v="0"/>
    <s v="technology/wearables"/>
    <n v="1.2933333333333332"/>
    <n v="19.399999999999999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x v="0"/>
    <n v="1327851291"/>
    <n v="1325432091"/>
    <b v="0"/>
    <n v="41"/>
    <b v="1"/>
    <s v="publishing/nonfiction"/>
    <n v="143.94736842105263"/>
    <n v="66.707317073170728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x v="0"/>
    <n v="1406900607"/>
    <n v="1403012607"/>
    <b v="0"/>
    <n v="119"/>
    <b v="1"/>
    <s v="publishing/nonfiction"/>
    <n v="122.10975609756099"/>
    <n v="84.142857142857139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x v="0"/>
    <n v="1333909178"/>
    <n v="1331320778"/>
    <b v="0"/>
    <n v="153"/>
    <b v="1"/>
    <s v="publishing/nonfiction"/>
    <n v="132.024"/>
    <n v="215.72549019607843"/>
    <x v="3"/>
    <x v="9"/>
  </r>
  <r>
    <n v="723"/>
    <x v="723"/>
    <s v="The Definitive (and Slightly Ridiculous) Guide to Enjoying the 2015 Pro Football Season"/>
    <n v="5000"/>
    <n v="5469"/>
    <x v="0"/>
    <x v="0"/>
    <x v="0"/>
    <n v="1438228740"/>
    <n v="1435606549"/>
    <b v="0"/>
    <n v="100"/>
    <b v="1"/>
    <s v="publishing/nonfiction"/>
    <n v="109.38000000000001"/>
    <n v="54.69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x v="0"/>
    <n v="1309447163"/>
    <n v="1306855163"/>
    <b v="0"/>
    <n v="143"/>
    <b v="1"/>
    <s v="publishing/nonfiction"/>
    <n v="105.47157142857144"/>
    <n v="51.62944055944056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x v="0"/>
    <n v="1450018912"/>
    <n v="1447426912"/>
    <b v="0"/>
    <n v="140"/>
    <b v="1"/>
    <s v="publishing/nonfiction"/>
    <n v="100.35000000000001"/>
    <n v="143.35714285714286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x v="0"/>
    <n v="1365728487"/>
    <n v="1363136487"/>
    <b v="0"/>
    <n v="35"/>
    <b v="1"/>
    <s v="publishing/nonfiction"/>
    <n v="101.4"/>
    <n v="72.428571428571431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x v="0"/>
    <n v="1358198400"/>
    <n v="1354580949"/>
    <b v="0"/>
    <n v="149"/>
    <b v="1"/>
    <s v="publishing/nonfiction"/>
    <n v="155.51428571428571"/>
    <n v="36.530201342281877"/>
    <x v="3"/>
    <x v="9"/>
  </r>
  <r>
    <n v="728"/>
    <x v="728"/>
    <s v="A big idea non-fiction book by an impatient three-time author and insomniac willing to bet on himself."/>
    <n v="7500"/>
    <n v="7917.45"/>
    <x v="0"/>
    <x v="0"/>
    <x v="0"/>
    <n v="1313957157"/>
    <n v="1310069157"/>
    <b v="0"/>
    <n v="130"/>
    <b v="1"/>
    <s v="publishing/nonfiction"/>
    <n v="105.566"/>
    <n v="60.903461538461535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x v="0"/>
    <n v="1348028861"/>
    <n v="1342844861"/>
    <b v="0"/>
    <n v="120"/>
    <b v="1"/>
    <s v="publishing/nonfiction"/>
    <n v="130.65"/>
    <n v="43.55"/>
    <x v="3"/>
    <x v="9"/>
  </r>
  <r>
    <n v="730"/>
    <x v="730"/>
    <s v="A Massive but Cheerful Online Digital Archive of Surfing"/>
    <n v="20000"/>
    <n v="26438"/>
    <x v="0"/>
    <x v="0"/>
    <x v="0"/>
    <n v="1323280391"/>
    <n v="1320688391"/>
    <b v="0"/>
    <n v="265"/>
    <b v="1"/>
    <s v="publishing/nonfiction"/>
    <n v="132.19"/>
    <n v="99.766037735849054"/>
    <x v="3"/>
    <x v="9"/>
  </r>
  <r>
    <n v="731"/>
    <x v="731"/>
    <s v="Be part of the excitement by supporting our first season offering unique perspectives of Portland from the water."/>
    <n v="5000"/>
    <n v="6300"/>
    <x v="0"/>
    <x v="0"/>
    <x v="0"/>
    <n v="1327212000"/>
    <n v="1322852747"/>
    <b v="0"/>
    <n v="71"/>
    <b v="1"/>
    <s v="publishing/nonfiction"/>
    <n v="126"/>
    <n v="88.732394366197184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x v="1"/>
    <n v="1380449461"/>
    <n v="1375265461"/>
    <b v="0"/>
    <n v="13"/>
    <b v="1"/>
    <s v="publishing/nonfiction"/>
    <n v="160"/>
    <n v="4.9230769230769234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x v="1"/>
    <n v="1387533892"/>
    <n v="1384941892"/>
    <b v="0"/>
    <n v="169"/>
    <b v="1"/>
    <s v="publishing/nonfiction"/>
    <n v="120.48"/>
    <n v="17.822485207100591"/>
    <x v="3"/>
    <x v="9"/>
  </r>
  <r>
    <n v="734"/>
    <x v="734"/>
    <s v="Sideswiped is my story of growing in and trusting God through the mess and mysteries of life."/>
    <n v="8500"/>
    <n v="10670"/>
    <x v="0"/>
    <x v="5"/>
    <x v="5"/>
    <n v="1431147600"/>
    <n v="1428465420"/>
    <b v="0"/>
    <n v="57"/>
    <b v="1"/>
    <s v="publishing/nonfiction"/>
    <n v="125.52941176470588"/>
    <n v="187.19298245614036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x v="0"/>
    <n v="1417653540"/>
    <n v="1414975346"/>
    <b v="0"/>
    <n v="229"/>
    <b v="1"/>
    <s v="publishing/nonfiction"/>
    <n v="114.40638297872341"/>
    <n v="234.80786026200875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x v="0"/>
    <n v="1385009940"/>
    <n v="1383327440"/>
    <b v="0"/>
    <n v="108"/>
    <b v="1"/>
    <s v="publishing/nonfiction"/>
    <n v="315.13888888888891"/>
    <n v="105.04629629629629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x v="0"/>
    <n v="1392408000"/>
    <n v="1390890987"/>
    <b v="0"/>
    <n v="108"/>
    <b v="1"/>
    <s v="publishing/nonfiction"/>
    <n v="122.39999999999999"/>
    <n v="56.666666666666664"/>
    <x v="3"/>
    <x v="9"/>
  </r>
  <r>
    <n v="738"/>
    <x v="738"/>
    <s v="The true story of a child's struggle with hunger, poverty, and war in El Salvador."/>
    <n v="1500"/>
    <n v="1601"/>
    <x v="0"/>
    <x v="0"/>
    <x v="0"/>
    <n v="1417409940"/>
    <n v="1414765794"/>
    <b v="0"/>
    <n v="41"/>
    <b v="1"/>
    <s v="publishing/nonfiction"/>
    <n v="106.73333333333332"/>
    <n v="39.048780487804876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x v="0"/>
    <n v="1407758629"/>
    <n v="1404907429"/>
    <b v="0"/>
    <n v="139"/>
    <b v="1"/>
    <s v="publishing/nonfiction"/>
    <n v="158.33333333333331"/>
    <n v="68.345323741007192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x v="0"/>
    <n v="1434857482"/>
    <n v="1433647882"/>
    <b v="0"/>
    <n v="19"/>
    <b v="1"/>
    <s v="publishing/nonfiction"/>
    <n v="107.4"/>
    <n v="169.57894736842104"/>
    <x v="3"/>
    <x v="9"/>
  </r>
  <r>
    <n v="741"/>
    <x v="741"/>
    <s v="A revolutionary digital mapping project of the Vilna Ghetto"/>
    <n v="13000"/>
    <n v="13293.8"/>
    <x v="0"/>
    <x v="0"/>
    <x v="0"/>
    <n v="1370964806"/>
    <n v="1367940806"/>
    <b v="0"/>
    <n v="94"/>
    <b v="1"/>
    <s v="publishing/nonfiction"/>
    <n v="102.25999999999999"/>
    <n v="141.42340425531913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x v="0"/>
    <n v="1395435712"/>
    <n v="1392847312"/>
    <b v="0"/>
    <n v="23"/>
    <b v="1"/>
    <s v="publishing/nonfiction"/>
    <n v="110.71428571428572"/>
    <n v="67.391304347826093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x v="0"/>
    <n v="1334610000"/>
    <n v="1332435685"/>
    <b v="0"/>
    <n v="15"/>
    <b v="1"/>
    <s v="publishing/nonfiction"/>
    <n v="148"/>
    <n v="54.266666666666666"/>
    <x v="3"/>
    <x v="9"/>
  </r>
  <r>
    <n v="744"/>
    <x v="744"/>
    <s v="Join others to help create a world that is possible -- in your workplace, community and society!"/>
    <n v="5000"/>
    <n v="5116"/>
    <x v="0"/>
    <x v="0"/>
    <x v="0"/>
    <n v="1355439503"/>
    <n v="1352847503"/>
    <b v="0"/>
    <n v="62"/>
    <b v="1"/>
    <s v="publishing/nonfiction"/>
    <n v="102.32000000000001"/>
    <n v="82.516129032258064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x v="0"/>
    <n v="1367588645"/>
    <n v="1364996645"/>
    <b v="0"/>
    <n v="74"/>
    <b v="1"/>
    <s v="publishing/nonfiction"/>
    <n v="179.09909909909908"/>
    <n v="53.729729729729726"/>
    <x v="3"/>
    <x v="9"/>
  </r>
  <r>
    <n v="746"/>
    <x v="746"/>
    <s v="This is a book of letters. Letters to our body parts."/>
    <n v="2987"/>
    <n v="3318"/>
    <x v="0"/>
    <x v="0"/>
    <x v="0"/>
    <n v="1348372740"/>
    <n v="1346806909"/>
    <b v="0"/>
    <n v="97"/>
    <b v="1"/>
    <s v="publishing/nonfiction"/>
    <n v="111.08135252761969"/>
    <n v="34.206185567010309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x v="3"/>
    <n v="1421319240"/>
    <n v="1418649019"/>
    <b v="0"/>
    <n v="55"/>
    <b v="1"/>
    <s v="publishing/nonfiction"/>
    <n v="100.04285714285714"/>
    <n v="127.32727272727273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x v="0"/>
    <n v="1407701966"/>
    <n v="1405109966"/>
    <b v="0"/>
    <n v="44"/>
    <b v="1"/>
    <s v="publishing/nonfiction"/>
    <n v="100.25"/>
    <n v="45.56818181818182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x v="0"/>
    <n v="1485642930"/>
    <n v="1483050930"/>
    <b v="0"/>
    <n v="110"/>
    <b v="1"/>
    <s v="publishing/nonfiction"/>
    <n v="105.56"/>
    <n v="95.963636363636368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x v="0"/>
    <n v="1361739872"/>
    <n v="1359147872"/>
    <b v="0"/>
    <n v="59"/>
    <b v="1"/>
    <s v="publishing/nonfiction"/>
    <n v="102.58775877587757"/>
    <n v="77.271186440677965"/>
    <x v="3"/>
    <x v="9"/>
  </r>
  <r>
    <n v="751"/>
    <x v="751"/>
    <s v="A young cancer survivor embarks on a cross country railroad adventure while writing her memoir through letters."/>
    <n v="3000"/>
    <n v="3555"/>
    <x v="0"/>
    <x v="0"/>
    <x v="0"/>
    <n v="1312470475"/>
    <n v="1308496075"/>
    <b v="0"/>
    <n v="62"/>
    <b v="1"/>
    <s v="publishing/nonfiction"/>
    <n v="118.5"/>
    <n v="57.338709677419352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x v="2"/>
    <n v="1476615600"/>
    <n v="1474884417"/>
    <b v="0"/>
    <n v="105"/>
    <b v="1"/>
    <s v="publishing/nonfiction"/>
    <n v="111.7"/>
    <n v="53.19047619047619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x v="0"/>
    <n v="1423922991"/>
    <n v="1421330991"/>
    <b v="0"/>
    <n v="26"/>
    <b v="1"/>
    <s v="publishing/nonfiction"/>
    <n v="128"/>
    <n v="492.30769230769232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x v="0"/>
    <n v="1357408721"/>
    <n v="1354816721"/>
    <b v="0"/>
    <n v="49"/>
    <b v="1"/>
    <s v="publishing/nonfiction"/>
    <n v="103.75000000000001"/>
    <n v="42.346938775510203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x v="0"/>
    <n v="1369010460"/>
    <n v="1366381877"/>
    <b v="0"/>
    <n v="68"/>
    <b v="1"/>
    <s v="publishing/nonfiction"/>
    <n v="101.9076"/>
    <n v="37.466029411764708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x v="0"/>
    <n v="1303147459"/>
    <n v="1297880659"/>
    <b v="0"/>
    <n v="22"/>
    <b v="1"/>
    <s v="publishing/nonfiction"/>
    <n v="117.71428571428571"/>
    <n v="37.454545454545453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x v="0"/>
    <n v="1354756714"/>
    <n v="1353547114"/>
    <b v="0"/>
    <n v="18"/>
    <b v="1"/>
    <s v="publishing/nonfiction"/>
    <n v="238"/>
    <n v="33.055555555555557"/>
    <x v="3"/>
    <x v="9"/>
  </r>
  <r>
    <n v="758"/>
    <x v="758"/>
    <s v="I am publishing my book, Waiting on Humanity and need some finishing funds to do so."/>
    <n v="2500"/>
    <n v="2550"/>
    <x v="0"/>
    <x v="0"/>
    <x v="0"/>
    <n v="1286568268"/>
    <n v="1283976268"/>
    <b v="0"/>
    <n v="19"/>
    <b v="1"/>
    <s v="publishing/nonfiction"/>
    <n v="102"/>
    <n v="134.21052631578948"/>
    <x v="3"/>
    <x v="9"/>
  </r>
  <r>
    <n v="759"/>
    <x v="759"/>
    <s v="Help me search for the lost ruins of the UK. A unique guide to  lesser known and somewhat known ruins of Britain."/>
    <n v="5000"/>
    <n v="5096"/>
    <x v="0"/>
    <x v="1"/>
    <x v="1"/>
    <n v="1404892539"/>
    <n v="1401436539"/>
    <b v="0"/>
    <n v="99"/>
    <b v="1"/>
    <s v="publishing/nonfiction"/>
    <n v="101.92000000000002"/>
    <n v="51.474747474747474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x v="0"/>
    <n v="1480188013"/>
    <n v="1477592413"/>
    <b v="0"/>
    <n v="0"/>
    <b v="0"/>
    <s v="publishing/fiction"/>
    <n v="0"/>
    <e v="#DIV/0!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x v="0"/>
    <n v="1391364126"/>
    <n v="1388772126"/>
    <b v="0"/>
    <n v="6"/>
    <b v="0"/>
    <s v="publishing/fiction"/>
    <n v="4.7"/>
    <n v="39.166666666666664"/>
    <x v="3"/>
    <x v="10"/>
  </r>
  <r>
    <n v="762"/>
    <x v="762"/>
    <s v="An original-well-done eBook. Mainly about fiction, action, adventure, and mystery. A story that you've never read!"/>
    <n v="3500"/>
    <n v="0"/>
    <x v="2"/>
    <x v="14"/>
    <x v="10"/>
    <n v="1480831200"/>
    <n v="1479328570"/>
    <b v="0"/>
    <n v="0"/>
    <b v="0"/>
    <s v="publishing/fiction"/>
    <n v="0"/>
    <e v="#DIV/0!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x v="1"/>
    <n v="1376563408"/>
    <n v="1373971408"/>
    <b v="0"/>
    <n v="1"/>
    <b v="0"/>
    <s v="publishing/fiction"/>
    <n v="0.11655011655011654"/>
    <n v="5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x v="0"/>
    <n v="1441858161"/>
    <n v="1439266161"/>
    <b v="0"/>
    <n v="0"/>
    <b v="0"/>
    <s v="publishing/fiction"/>
    <n v="0"/>
    <e v="#DIV/0!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x v="0"/>
    <n v="1413723684"/>
    <n v="1411131684"/>
    <b v="0"/>
    <n v="44"/>
    <b v="0"/>
    <s v="publishing/fiction"/>
    <n v="36.014285714285712"/>
    <n v="57.295454545454547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x v="5"/>
    <n v="1424112483"/>
    <n v="1421520483"/>
    <b v="0"/>
    <n v="0"/>
    <b v="0"/>
    <s v="publishing/fiction"/>
    <n v="0"/>
    <e v="#DIV/0!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x v="0"/>
    <n v="1432178810"/>
    <n v="1429586810"/>
    <b v="0"/>
    <n v="3"/>
    <b v="0"/>
    <s v="publishing/fiction"/>
    <n v="3.54"/>
    <n v="59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x v="0"/>
    <n v="1387169890"/>
    <n v="1384577890"/>
    <b v="0"/>
    <n v="0"/>
    <b v="0"/>
    <s v="publishing/fiction"/>
    <n v="0"/>
    <e v="#DIV/0!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x v="0"/>
    <n v="1388102094"/>
    <n v="1385510094"/>
    <b v="0"/>
    <n v="52"/>
    <b v="0"/>
    <s v="publishing/fiction"/>
    <n v="41.4"/>
    <n v="31.846153846153847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x v="0"/>
    <n v="1361750369"/>
    <n v="1358294369"/>
    <b v="0"/>
    <n v="0"/>
    <b v="0"/>
    <s v="publishing/fiction"/>
    <n v="0"/>
    <e v="#DIV/0!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x v="0"/>
    <n v="1454183202"/>
    <n v="1449863202"/>
    <b v="0"/>
    <n v="1"/>
    <b v="0"/>
    <s v="publishing/fiction"/>
    <n v="2.6315789473684209E-2"/>
    <n v="10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x v="0"/>
    <n v="1257047940"/>
    <n v="1252718519"/>
    <b v="0"/>
    <n v="1"/>
    <b v="0"/>
    <s v="publishing/fiction"/>
    <n v="3.3333333333333335"/>
    <n v="50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x v="1"/>
    <n v="1431298860"/>
    <n v="1428341985"/>
    <b v="0"/>
    <n v="2"/>
    <b v="0"/>
    <s v="publishing/fiction"/>
    <n v="0.85129023676509719"/>
    <n v="16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x v="0"/>
    <n v="1393181018"/>
    <n v="1390589018"/>
    <b v="0"/>
    <n v="9"/>
    <b v="0"/>
    <s v="publishing/fiction"/>
    <n v="70.199999999999989"/>
    <n v="39"/>
    <x v="3"/>
    <x v="10"/>
  </r>
  <r>
    <n v="775"/>
    <x v="775"/>
    <s v="Scorned is the first in a series that I have been working on for two years and it's time to get it published."/>
    <n v="10000"/>
    <n v="170"/>
    <x v="2"/>
    <x v="0"/>
    <x v="0"/>
    <n v="1323998795"/>
    <n v="1321406795"/>
    <b v="0"/>
    <n v="5"/>
    <b v="0"/>
    <s v="publishing/fiction"/>
    <n v="1.7000000000000002"/>
    <n v="34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x v="0"/>
    <n v="1444539600"/>
    <n v="1441297645"/>
    <b v="0"/>
    <n v="57"/>
    <b v="0"/>
    <s v="publishing/fiction"/>
    <n v="51.4"/>
    <n v="63.122807017543863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x v="0"/>
    <n v="1375313577"/>
    <n v="1372721577"/>
    <b v="0"/>
    <n v="3"/>
    <b v="0"/>
    <s v="publishing/fiction"/>
    <n v="0.70000000000000007"/>
    <n v="7"/>
    <x v="3"/>
    <x v="10"/>
  </r>
  <r>
    <n v="778"/>
    <x v="778"/>
    <s v="Laughter, tears and good times in the warm glow of Summer s Love. The perfect recipe for the winter blahs."/>
    <n v="500"/>
    <n v="2"/>
    <x v="2"/>
    <x v="0"/>
    <x v="0"/>
    <n v="1398876680"/>
    <n v="1396284680"/>
    <b v="0"/>
    <n v="1"/>
    <b v="0"/>
    <s v="publishing/fiction"/>
    <n v="0.4"/>
    <n v="2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x v="0"/>
    <n v="1287115200"/>
    <n v="1284567905"/>
    <b v="0"/>
    <n v="6"/>
    <b v="0"/>
    <s v="publishing/fiction"/>
    <n v="2.666666666666667"/>
    <n v="66.666666666666671"/>
    <x v="3"/>
    <x v="10"/>
  </r>
  <r>
    <n v="780"/>
    <x v="780"/>
    <s v="We are finishing up recording our new record and we would like help with its physical CD release."/>
    <n v="1000"/>
    <n v="1040"/>
    <x v="0"/>
    <x v="0"/>
    <x v="0"/>
    <n v="1304439025"/>
    <n v="1301847025"/>
    <b v="0"/>
    <n v="27"/>
    <b v="1"/>
    <s v="music/rock"/>
    <n v="104"/>
    <n v="38.518518518518519"/>
    <x v="4"/>
    <x v="11"/>
  </r>
  <r>
    <n v="781"/>
    <x v="781"/>
    <s v="&quot;WE ARE ON A MISSION TO TOUR THE UNITED STATES NON-STOP. TO DO SO WE NEED TO PURCHASE A NEW VAN.&quot;"/>
    <n v="800"/>
    <n v="1065.23"/>
    <x v="0"/>
    <x v="0"/>
    <x v="0"/>
    <n v="1370649674"/>
    <n v="1368057674"/>
    <b v="0"/>
    <n v="25"/>
    <b v="1"/>
    <s v="music/rock"/>
    <n v="133.15375"/>
    <n v="42.609200000000001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x v="0"/>
    <n v="1345918302"/>
    <n v="1343326302"/>
    <b v="0"/>
    <n v="14"/>
    <b v="1"/>
    <s v="music/rock"/>
    <n v="100"/>
    <n v="50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x v="0"/>
    <n v="1335564000"/>
    <n v="1332182049"/>
    <b v="0"/>
    <n v="35"/>
    <b v="1"/>
    <s v="music/rock"/>
    <n v="148.13333333333333"/>
    <n v="63.485714285714288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x v="0"/>
    <n v="1395023719"/>
    <n v="1391571319"/>
    <b v="0"/>
    <n v="10"/>
    <b v="1"/>
    <s v="music/rock"/>
    <n v="102.49999999999999"/>
    <n v="102.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x v="0"/>
    <n v="1362060915"/>
    <n v="1359468915"/>
    <b v="0"/>
    <n v="29"/>
    <b v="1"/>
    <s v="music/rock"/>
    <n v="180.62799999999999"/>
    <n v="31.142758620689655"/>
    <x v="4"/>
    <x v="11"/>
  </r>
  <r>
    <n v="786"/>
    <x v="786"/>
    <s v="In June, Columbus rock veterans, Watershed, will release and tour behind a new album, BRICK AND MORTAR."/>
    <n v="5000"/>
    <n v="7140"/>
    <x v="0"/>
    <x v="0"/>
    <x v="0"/>
    <n v="1336751220"/>
    <n v="1331774434"/>
    <b v="0"/>
    <n v="44"/>
    <b v="1"/>
    <s v="music/rock"/>
    <n v="142.79999999999998"/>
    <n v="162.27272727272728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x v="0"/>
    <n v="1383318226"/>
    <n v="1380726226"/>
    <b v="0"/>
    <n v="17"/>
    <b v="1"/>
    <s v="music/rock"/>
    <n v="114.16666666666666"/>
    <n v="80.588235294117652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x v="0"/>
    <n v="1341633540"/>
    <n v="1338336588"/>
    <b v="0"/>
    <n v="34"/>
    <b v="1"/>
    <s v="music/rock"/>
    <n v="203.505"/>
    <n v="59.85441176470588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x v="0"/>
    <n v="1358755140"/>
    <n v="1357187280"/>
    <b v="0"/>
    <n v="14"/>
    <b v="1"/>
    <s v="music/rock"/>
    <n v="109.41176470588236"/>
    <n v="132.85714285714286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x v="0"/>
    <n v="1359680939"/>
    <n v="1357088939"/>
    <b v="0"/>
    <n v="156"/>
    <b v="1"/>
    <s v="music/rock"/>
    <n v="144.37459999999999"/>
    <n v="92.547820512820508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x v="0"/>
    <n v="1384322340"/>
    <n v="1381430646"/>
    <b v="0"/>
    <n v="128"/>
    <b v="1"/>
    <s v="music/rock"/>
    <n v="103.86666666666666"/>
    <n v="60.859375"/>
    <x v="4"/>
    <x v="11"/>
  </r>
  <r>
    <n v="792"/>
    <x v="792"/>
    <s v="Rock n' Roll about the intersection of lies and belief: the Believable Lie."/>
    <n v="2500"/>
    <n v="2511.11"/>
    <x v="0"/>
    <x v="0"/>
    <x v="0"/>
    <n v="1383861483"/>
    <n v="1381265883"/>
    <b v="0"/>
    <n v="60"/>
    <b v="1"/>
    <s v="music/rock"/>
    <n v="100.44440000000002"/>
    <n v="41.851833333333339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x v="0"/>
    <n v="1372827540"/>
    <n v="1371491244"/>
    <b v="0"/>
    <n v="32"/>
    <b v="1"/>
    <s v="music/rock"/>
    <n v="102.77927272727271"/>
    <n v="88.325937499999995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x v="0"/>
    <n v="1315242360"/>
    <n v="1310438737"/>
    <b v="0"/>
    <n v="53"/>
    <b v="1"/>
    <s v="music/rock"/>
    <n v="105.31250000000001"/>
    <n v="158.96226415094338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x v="0"/>
    <n v="1333774740"/>
    <n v="1330094566"/>
    <b v="0"/>
    <n v="184"/>
    <b v="1"/>
    <s v="music/rock"/>
    <n v="111.78571428571429"/>
    <n v="85.054347826086953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x v="0"/>
    <n v="1379279400"/>
    <n v="1376687485"/>
    <b v="0"/>
    <n v="90"/>
    <b v="1"/>
    <s v="music/rock"/>
    <n v="101.35000000000001"/>
    <n v="112.61111111111111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x v="0"/>
    <n v="1335672000"/>
    <n v="1332978688"/>
    <b v="0"/>
    <n v="71"/>
    <b v="1"/>
    <s v="music/rock"/>
    <n v="107.53333333333333"/>
    <n v="45.436619718309856"/>
    <x v="4"/>
    <x v="11"/>
  </r>
  <r>
    <n v="798"/>
    <x v="798"/>
    <s v="We have some great new songs and want to record a special edition 4 song EP as our next Eric Stuart Band release"/>
    <n v="3500"/>
    <n v="4021"/>
    <x v="0"/>
    <x v="0"/>
    <x v="0"/>
    <n v="1412086187"/>
    <n v="1409494187"/>
    <b v="0"/>
    <n v="87"/>
    <b v="1"/>
    <s v="music/rock"/>
    <n v="114.88571428571429"/>
    <n v="46.218390804597703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x v="0"/>
    <n v="1335542446"/>
    <n v="1332950446"/>
    <b v="0"/>
    <n v="28"/>
    <b v="1"/>
    <s v="music/rock"/>
    <n v="100.02"/>
    <n v="178.60714285714286"/>
    <x v="4"/>
    <x v="11"/>
  </r>
  <r>
    <n v="800"/>
    <x v="800"/>
    <s v="Scotland's premier classic rock and metal festival, 3 days, 3-4 stages, family friendly,  for people of all ages"/>
    <n v="1500"/>
    <n v="2282"/>
    <x v="0"/>
    <x v="1"/>
    <x v="1"/>
    <n v="1410431054"/>
    <n v="1407839054"/>
    <b v="0"/>
    <n v="56"/>
    <b v="1"/>
    <s v="music/rock"/>
    <n v="152.13333333333335"/>
    <n v="40.75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x v="0"/>
    <n v="1309547120"/>
    <n v="1306955120"/>
    <b v="0"/>
    <n v="51"/>
    <b v="1"/>
    <s v="music/rock"/>
    <n v="111.52149999999999"/>
    <n v="43.733921568627444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x v="0"/>
    <n v="1347854700"/>
    <n v="1343867524"/>
    <b v="0"/>
    <n v="75"/>
    <b v="1"/>
    <s v="music/rock"/>
    <n v="101.33333333333334"/>
    <n v="81.066666666666663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x v="0"/>
    <n v="1306630800"/>
    <n v="1304376478"/>
    <b v="0"/>
    <n v="38"/>
    <b v="1"/>
    <s v="music/rock"/>
    <n v="123.2608695652174"/>
    <n v="74.60526315789474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x v="0"/>
    <n v="1311393540"/>
    <n v="1309919526"/>
    <b v="0"/>
    <n v="18"/>
    <b v="1"/>
    <s v="music/rock"/>
    <n v="100"/>
    <n v="305.55555555555554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x v="0"/>
    <n v="1310857200"/>
    <n v="1306525512"/>
    <b v="0"/>
    <n v="54"/>
    <b v="1"/>
    <s v="music/rock"/>
    <n v="105"/>
    <n v="58.333333333333336"/>
    <x v="4"/>
    <x v="11"/>
  </r>
  <r>
    <n v="806"/>
    <x v="806"/>
    <s v="Help Golden Animals finish their NEW Album!"/>
    <n v="8000"/>
    <n v="8355"/>
    <x v="0"/>
    <x v="0"/>
    <x v="0"/>
    <n v="1315413339"/>
    <n v="1312821339"/>
    <b v="0"/>
    <n v="71"/>
    <b v="1"/>
    <s v="music/rock"/>
    <n v="104.4375"/>
    <n v="117.67605633802818"/>
    <x v="4"/>
    <x v="11"/>
  </r>
  <r>
    <n v="807"/>
    <x v="807"/>
    <s v="Join the Sic Vita family and lend a hand as we create a new album!"/>
    <n v="4000"/>
    <n v="4205"/>
    <x v="0"/>
    <x v="0"/>
    <x v="0"/>
    <n v="1488333600"/>
    <n v="1485270311"/>
    <b v="0"/>
    <n v="57"/>
    <b v="1"/>
    <s v="music/rock"/>
    <n v="105.125"/>
    <n v="73.771929824561397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x v="5"/>
    <n v="1419224340"/>
    <n v="1416363886"/>
    <b v="0"/>
    <n v="43"/>
    <b v="1"/>
    <s v="music/rock"/>
    <n v="100"/>
    <n v="104.65116279069767"/>
    <x v="4"/>
    <x v="11"/>
  </r>
  <r>
    <n v="809"/>
    <x v="809"/>
    <s v="Acknowledged songwriter looking to record album of new songs to secure a Publishing Contract"/>
    <n v="4000"/>
    <n v="4151"/>
    <x v="0"/>
    <x v="0"/>
    <x v="0"/>
    <n v="1390161630"/>
    <n v="1387569630"/>
    <b v="0"/>
    <n v="52"/>
    <b v="1"/>
    <s v="music/rock"/>
    <n v="103.77499999999999"/>
    <n v="79.82692307692308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x v="0"/>
    <n v="1346462462"/>
    <n v="1343870462"/>
    <b v="0"/>
    <n v="27"/>
    <b v="1"/>
    <s v="music/rock"/>
    <n v="105"/>
    <n v="58.333333333333336"/>
    <x v="4"/>
    <x v="11"/>
  </r>
  <r>
    <n v="811"/>
    <x v="811"/>
    <s v="We need your financial support to cover the tour costs!  (Sound, lights, travel, stage design)"/>
    <n v="1000"/>
    <n v="1040"/>
    <x v="0"/>
    <x v="0"/>
    <x v="0"/>
    <n v="1373475120"/>
    <n v="1371569202"/>
    <b v="0"/>
    <n v="12"/>
    <b v="1"/>
    <s v="music/rock"/>
    <n v="104"/>
    <n v="86.666666666666671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x v="0"/>
    <n v="1362146280"/>
    <n v="1357604752"/>
    <b v="0"/>
    <n v="33"/>
    <b v="1"/>
    <s v="music/rock"/>
    <n v="151.83333333333334"/>
    <n v="27.606060606060606"/>
    <x v="4"/>
    <x v="11"/>
  </r>
  <r>
    <n v="813"/>
    <x v="813"/>
    <s v="A pre order campaign to fund the pressing of our second full length vinyl LP"/>
    <n v="1500"/>
    <n v="2399.94"/>
    <x v="0"/>
    <x v="0"/>
    <x v="0"/>
    <n v="1342825365"/>
    <n v="1340233365"/>
    <b v="0"/>
    <n v="96"/>
    <b v="1"/>
    <s v="music/rock"/>
    <n v="159.99600000000001"/>
    <n v="24.999375000000001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x v="0"/>
    <n v="1306865040"/>
    <n v="1305568201"/>
    <b v="0"/>
    <n v="28"/>
    <b v="1"/>
    <s v="music/rock"/>
    <n v="127.3"/>
    <n v="45.464285714285715"/>
    <x v="4"/>
    <x v="11"/>
  </r>
  <r>
    <n v="815"/>
    <x v="815"/>
    <s v="Be a part of helping The Early Reset finish their new 7 song EP."/>
    <n v="4000"/>
    <n v="4280"/>
    <x v="0"/>
    <x v="0"/>
    <x v="0"/>
    <n v="1414879303"/>
    <n v="1412287303"/>
    <b v="0"/>
    <n v="43"/>
    <b v="1"/>
    <s v="music/rock"/>
    <n v="107"/>
    <n v="99.534883720930239"/>
    <x v="4"/>
    <x v="11"/>
  </r>
  <r>
    <n v="816"/>
    <x v="816"/>
    <s v="Friends and Family have an album for you. They need your help to release it to the world."/>
    <n v="7000"/>
    <n v="8058.55"/>
    <x v="0"/>
    <x v="0"/>
    <x v="0"/>
    <n v="1365489000"/>
    <n v="1362776043"/>
    <b v="0"/>
    <n v="205"/>
    <b v="1"/>
    <s v="music/rock"/>
    <n v="115.12214285714286"/>
    <n v="39.31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x v="0"/>
    <n v="1331441940"/>
    <n v="1326810211"/>
    <b v="0"/>
    <n v="23"/>
    <b v="1"/>
    <s v="music/rock"/>
    <n v="137.11066666666665"/>
    <n v="89.419999999999987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x v="0"/>
    <n v="1344358860"/>
    <n v="1343682681"/>
    <b v="0"/>
    <n v="19"/>
    <b v="1"/>
    <s v="music/rock"/>
    <n v="155.71428571428572"/>
    <n v="28.684210526315791"/>
    <x v="4"/>
    <x v="11"/>
  </r>
  <r>
    <n v="819"/>
    <x v="819"/>
    <s v="We are touring the Southeast in support of our new EP"/>
    <n v="400"/>
    <n v="435"/>
    <x v="0"/>
    <x v="0"/>
    <x v="0"/>
    <n v="1387601040"/>
    <n v="1386806254"/>
    <b v="0"/>
    <n v="14"/>
    <b v="1"/>
    <s v="music/rock"/>
    <n v="108.74999999999999"/>
    <n v="31.071428571428573"/>
    <x v="4"/>
    <x v="11"/>
  </r>
  <r>
    <n v="820"/>
    <x v="820"/>
    <s v="Wyatt Lowe &amp; the Ottomatics will be hitting the road this June on a North and Southwest Summer 2014 tour!"/>
    <n v="2000"/>
    <n v="2681"/>
    <x v="0"/>
    <x v="0"/>
    <x v="0"/>
    <n v="1402290000"/>
    <n v="1399666342"/>
    <b v="0"/>
    <n v="38"/>
    <b v="1"/>
    <s v="music/rock"/>
    <n v="134.05000000000001"/>
    <n v="70.55263157894737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x v="0"/>
    <n v="1430712060"/>
    <n v="1427753265"/>
    <b v="0"/>
    <n v="78"/>
    <b v="1"/>
    <s v="music/rock"/>
    <n v="100"/>
    <n v="224.12820512820514"/>
    <x v="4"/>
    <x v="11"/>
  </r>
  <r>
    <n v="822"/>
    <x v="822"/>
    <s v="Soul Easy recording our first full length CD.  Inspired by lots of friends and lots of good times."/>
    <n v="3000"/>
    <n v="3575"/>
    <x v="0"/>
    <x v="0"/>
    <x v="0"/>
    <n v="1349477050"/>
    <n v="1346885050"/>
    <b v="0"/>
    <n v="69"/>
    <b v="1"/>
    <s v="music/rock"/>
    <n v="119.16666666666667"/>
    <n v="51.811594202898547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x v="0"/>
    <n v="1427062852"/>
    <n v="1424474452"/>
    <b v="0"/>
    <n v="33"/>
    <b v="1"/>
    <s v="music/rock"/>
    <n v="179.5"/>
    <n v="43.515151515151516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x v="0"/>
    <n v="1271573940"/>
    <n v="1268459318"/>
    <b v="0"/>
    <n v="54"/>
    <b v="1"/>
    <s v="music/rock"/>
    <n v="134.38124999999999"/>
    <n v="39.816666666666663"/>
    <x v="4"/>
    <x v="11"/>
  </r>
  <r>
    <n v="825"/>
    <x v="825"/>
    <s v="Kickstarting Kill Freeman independently. Help fund the New Record, Video and Live Shows."/>
    <n v="12500"/>
    <n v="12554"/>
    <x v="0"/>
    <x v="0"/>
    <x v="0"/>
    <n v="1351495284"/>
    <n v="1349335284"/>
    <b v="0"/>
    <n v="99"/>
    <b v="1"/>
    <s v="music/rock"/>
    <n v="100.43200000000002"/>
    <n v="126.8080808080808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x v="0"/>
    <n v="1332719730"/>
    <n v="1330908930"/>
    <b v="0"/>
    <n v="49"/>
    <b v="1"/>
    <s v="music/rock"/>
    <n v="101.45454545454547"/>
    <n v="113.87755102040816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x v="0"/>
    <n v="1329248940"/>
    <n v="1326972107"/>
    <b v="0"/>
    <n v="11"/>
    <b v="1"/>
    <s v="music/rock"/>
    <n v="103.33333333333334"/>
    <n v="28.181818181818183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x v="0"/>
    <n v="1340641440"/>
    <n v="1339549982"/>
    <b v="0"/>
    <n v="38"/>
    <b v="1"/>
    <s v="music/rock"/>
    <n v="107"/>
    <n v="36.60526315789474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x v="1"/>
    <n v="1468437240"/>
    <n v="1463253240"/>
    <b v="0"/>
    <n v="16"/>
    <b v="1"/>
    <s v="music/rock"/>
    <n v="104"/>
    <n v="32.5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x v="0"/>
    <n v="1363952225"/>
    <n v="1361363825"/>
    <b v="0"/>
    <n v="32"/>
    <b v="1"/>
    <s v="music/rock"/>
    <n v="107.83333333333334"/>
    <n v="60.65625"/>
    <x v="4"/>
    <x v="11"/>
  </r>
  <r>
    <n v="831"/>
    <x v="831"/>
    <s v="7Horse is a new band with a self-funded album and a show they want to rock in your town!"/>
    <n v="1500"/>
    <n v="3500"/>
    <x v="0"/>
    <x v="0"/>
    <x v="0"/>
    <n v="1335540694"/>
    <n v="1332948694"/>
    <b v="0"/>
    <n v="20"/>
    <b v="1"/>
    <s v="music/rock"/>
    <n v="233.33333333333334"/>
    <n v="175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x v="0"/>
    <n v="1327133580"/>
    <n v="1321978335"/>
    <b v="0"/>
    <n v="154"/>
    <b v="1"/>
    <s v="music/rock"/>
    <n v="100.60706666666665"/>
    <n v="97.993896103896105"/>
    <x v="4"/>
    <x v="11"/>
  </r>
  <r>
    <n v="833"/>
    <x v="833"/>
    <s v="This is an American rock album."/>
    <n v="6000"/>
    <n v="6100"/>
    <x v="0"/>
    <x v="0"/>
    <x v="0"/>
    <n v="1397941475"/>
    <n v="1395349475"/>
    <b v="0"/>
    <n v="41"/>
    <b v="1"/>
    <s v="music/rock"/>
    <n v="101.66666666666666"/>
    <n v="148.78048780487805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x v="0"/>
    <n v="1372651140"/>
    <n v="1369770292"/>
    <b v="0"/>
    <n v="75"/>
    <b v="1"/>
    <s v="music/rock"/>
    <n v="131.0181818181818"/>
    <n v="96.08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x v="0"/>
    <n v="1337396400"/>
    <n v="1333709958"/>
    <b v="0"/>
    <n v="40"/>
    <b v="1"/>
    <s v="music/rock"/>
    <n v="117.25000000000001"/>
    <n v="58.625"/>
    <x v="4"/>
    <x v="11"/>
  </r>
  <r>
    <n v="836"/>
    <x v="836"/>
    <s v="An album you can bring home to mom."/>
    <n v="5000"/>
    <n v="5046.5200000000004"/>
    <x v="0"/>
    <x v="0"/>
    <x v="0"/>
    <n v="1381108918"/>
    <n v="1378516918"/>
    <b v="0"/>
    <n v="46"/>
    <b v="1"/>
    <s v="music/rock"/>
    <n v="100.93039999999999"/>
    <n v="109.70695652173914"/>
    <x v="4"/>
    <x v="11"/>
  </r>
  <r>
    <n v="837"/>
    <x v="837"/>
    <s v="Take 147 is currently in the process of recording the debut album called, &quot;Nothin' to Lose&quot;."/>
    <n v="2500"/>
    <n v="3045"/>
    <x v="0"/>
    <x v="0"/>
    <x v="0"/>
    <n v="1398988662"/>
    <n v="1396396662"/>
    <b v="0"/>
    <n v="62"/>
    <b v="1"/>
    <s v="music/rock"/>
    <n v="121.8"/>
    <n v="49.112903225806448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x v="0"/>
    <n v="1326835985"/>
    <n v="1324243985"/>
    <b v="0"/>
    <n v="61"/>
    <b v="1"/>
    <s v="music/rock"/>
    <n v="145.4"/>
    <n v="47.672131147540981"/>
    <x v="4"/>
    <x v="11"/>
  </r>
  <r>
    <n v="839"/>
    <x v="839"/>
    <s v="The Waffle Stompers need your support to keep doing what we love--go on tour, make music and music videos."/>
    <n v="5000"/>
    <n v="5830.83"/>
    <x v="0"/>
    <x v="0"/>
    <x v="0"/>
    <n v="1348337956"/>
    <n v="1345745956"/>
    <b v="0"/>
    <n v="96"/>
    <b v="1"/>
    <s v="music/rock"/>
    <n v="116.61660000000001"/>
    <n v="60.737812499999997"/>
    <x v="4"/>
    <x v="11"/>
  </r>
  <r>
    <n v="840"/>
    <x v="840"/>
    <s v="Carl King / Sir Millard Mulch / Dr. Zoltan Ã˜belisk is making a new 45-minute instrumental sci-fi album!"/>
    <n v="10000"/>
    <n v="12041.66"/>
    <x v="0"/>
    <x v="0"/>
    <x v="0"/>
    <n v="1474694787"/>
    <n v="1472102787"/>
    <b v="0"/>
    <n v="190"/>
    <b v="1"/>
    <s v="music/metal"/>
    <n v="120.4166"/>
    <n v="63.37715789473684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x v="0"/>
    <n v="1415653663"/>
    <n v="1413058063"/>
    <b v="1"/>
    <n v="94"/>
    <b v="1"/>
    <s v="music/metal"/>
    <n v="101.32000000000001"/>
    <n v="53.893617021276597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x v="5"/>
    <n v="1381723140"/>
    <n v="1378735983"/>
    <b v="1"/>
    <n v="39"/>
    <b v="1"/>
    <s v="music/metal"/>
    <n v="104.32"/>
    <n v="66.871794871794876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x v="0"/>
    <n v="1481184000"/>
    <n v="1479708680"/>
    <b v="0"/>
    <n v="127"/>
    <b v="1"/>
    <s v="music/metal"/>
    <n v="267.13333333333333"/>
    <n v="63.102362204724407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x v="0"/>
    <n v="1414817940"/>
    <n v="1411489552"/>
    <b v="1"/>
    <n v="159"/>
    <b v="1"/>
    <s v="music/metal"/>
    <n v="194.13333333333333"/>
    <n v="36.628930817610062"/>
    <x v="4"/>
    <x v="12"/>
  </r>
  <r>
    <n v="845"/>
    <x v="845"/>
    <s v="Help Legend of Zelda tribute band Master Sword complete their latest heavy metal album: Shadow and Steel!"/>
    <n v="5000"/>
    <n v="6019.01"/>
    <x v="0"/>
    <x v="0"/>
    <x v="0"/>
    <n v="1473047940"/>
    <n v="1469595396"/>
    <b v="0"/>
    <n v="177"/>
    <b v="1"/>
    <s v="music/metal"/>
    <n v="120.3802"/>
    <n v="34.005706214689269"/>
    <x v="4"/>
    <x v="12"/>
  </r>
  <r>
    <n v="846"/>
    <x v="846"/>
    <s v="Pre-order and help me fund new merchandise so we can make the album release something amazing."/>
    <n v="1100"/>
    <n v="1342.01"/>
    <x v="0"/>
    <x v="1"/>
    <x v="1"/>
    <n v="1394460000"/>
    <n v="1393233855"/>
    <b v="0"/>
    <n v="47"/>
    <b v="1"/>
    <s v="music/metal"/>
    <n v="122.00090909090908"/>
    <n v="28.553404255319148"/>
    <x v="4"/>
    <x v="12"/>
  </r>
  <r>
    <n v="847"/>
    <x v="847"/>
    <s v="MUSIC WITH MEANING!  MUSIC THAT MATTERS!!!"/>
    <n v="10"/>
    <n v="10"/>
    <x v="0"/>
    <x v="0"/>
    <x v="0"/>
    <n v="1436555376"/>
    <n v="1433963376"/>
    <b v="0"/>
    <n v="1"/>
    <b v="1"/>
    <s v="music/metal"/>
    <n v="100"/>
    <n v="10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x v="0"/>
    <n v="1429038033"/>
    <n v="1426446033"/>
    <b v="0"/>
    <n v="16"/>
    <b v="1"/>
    <s v="music/metal"/>
    <n v="100"/>
    <n v="18.75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x v="0"/>
    <n v="1426473264"/>
    <n v="1424057664"/>
    <b v="0"/>
    <n v="115"/>
    <b v="1"/>
    <s v="music/metal"/>
    <n v="119.9"/>
    <n v="41.704347826086959"/>
    <x v="4"/>
    <x v="12"/>
  </r>
  <r>
    <n v="850"/>
    <x v="850"/>
    <s v="Help Chicago-based instrumental group Sioum complete the production of their 2nd full-length album."/>
    <n v="4000"/>
    <n v="6207"/>
    <x v="0"/>
    <x v="0"/>
    <x v="0"/>
    <n v="1461560340"/>
    <n v="1458762717"/>
    <b v="0"/>
    <n v="133"/>
    <b v="1"/>
    <s v="music/metal"/>
    <n v="155.17499999999998"/>
    <n v="46.669172932330824"/>
    <x v="4"/>
    <x v="12"/>
  </r>
  <r>
    <n v="851"/>
    <x v="851"/>
    <s v="Salut, nous c'est M.F.Crew, on a besoin de vous pour produire notre premier album &quot;First Ride&quot; ! :)"/>
    <n v="2000"/>
    <n v="2609"/>
    <x v="0"/>
    <x v="6"/>
    <x v="3"/>
    <n v="1469994300"/>
    <n v="1464815253"/>
    <b v="0"/>
    <n v="70"/>
    <b v="1"/>
    <s v="music/metal"/>
    <n v="130.44999999999999"/>
    <n v="37.271428571428572"/>
    <x v="4"/>
    <x v="12"/>
  </r>
  <r>
    <n v="852"/>
    <x v="852"/>
    <s v="Limited edition 2x12&quot; vinyl pressing of our latest album &quot;Who Do You Think We Are?&quot;"/>
    <n v="3500"/>
    <n v="3674"/>
    <x v="0"/>
    <x v="0"/>
    <x v="0"/>
    <n v="1477342800"/>
    <n v="1476386395"/>
    <b v="0"/>
    <n v="62"/>
    <b v="1"/>
    <s v="music/metal"/>
    <n v="104.97142857142859"/>
    <n v="59.258064516129032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x v="0"/>
    <n v="1424116709"/>
    <n v="1421524709"/>
    <b v="0"/>
    <n v="10"/>
    <b v="1"/>
    <s v="music/metal"/>
    <n v="100"/>
    <n v="30"/>
    <x v="4"/>
    <x v="12"/>
  </r>
  <r>
    <n v="854"/>
    <x v="854"/>
    <s v="Writing and Recording Sophomore record, and funding Tour to support Spring 2017 album release."/>
    <n v="27800"/>
    <n v="32865.300000000003"/>
    <x v="0"/>
    <x v="0"/>
    <x v="0"/>
    <n v="1482901546"/>
    <n v="1480309546"/>
    <b v="0"/>
    <n v="499"/>
    <b v="1"/>
    <s v="music/metal"/>
    <n v="118.2205035971223"/>
    <n v="65.8623246492986"/>
    <x v="4"/>
    <x v="12"/>
  </r>
  <r>
    <n v="855"/>
    <x v="855"/>
    <s v="AtteroTerra's &quot;Pray for Apocalypse&quot; is fully completed, and only being held up by funding."/>
    <n v="1450"/>
    <n v="1500"/>
    <x v="0"/>
    <x v="0"/>
    <x v="0"/>
    <n v="1469329217"/>
    <n v="1466737217"/>
    <b v="0"/>
    <n v="47"/>
    <b v="1"/>
    <s v="music/metal"/>
    <n v="103.44827586206897"/>
    <n v="31.914893617021278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x v="3"/>
    <n v="1477422000"/>
    <n v="1472282956"/>
    <b v="0"/>
    <n v="28"/>
    <b v="1"/>
    <s v="music/metal"/>
    <n v="218.00000000000003"/>
    <n v="19.464285714285715"/>
    <x v="4"/>
    <x v="12"/>
  </r>
  <r>
    <n v="857"/>
    <x v="857"/>
    <s v="Modern Post-Hardcore/Electro music (Hardstyle, EDM, Trap, Dubstep, Dembow, House)."/>
    <n v="1200"/>
    <n v="1200"/>
    <x v="0"/>
    <x v="3"/>
    <x v="3"/>
    <n v="1448463431"/>
    <n v="1444831031"/>
    <b v="0"/>
    <n v="24"/>
    <b v="1"/>
    <s v="music/metal"/>
    <n v="100"/>
    <n v="5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x v="1"/>
    <n v="1429138740"/>
    <n v="1426528418"/>
    <b v="0"/>
    <n v="76"/>
    <b v="1"/>
    <s v="music/metal"/>
    <n v="144.00583333333333"/>
    <n v="22.737763157894737"/>
    <x v="4"/>
    <x v="12"/>
  </r>
  <r>
    <n v="859"/>
    <x v="859"/>
    <s v="We are heading to the studio to create our second album and we want you to be right there with us!"/>
    <n v="4000"/>
    <n v="4187"/>
    <x v="0"/>
    <x v="0"/>
    <x v="0"/>
    <n v="1433376000"/>
    <n v="1430768468"/>
    <b v="0"/>
    <n v="98"/>
    <b v="1"/>
    <s v="music/metal"/>
    <n v="104.67500000000001"/>
    <n v="42.724489795918366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x v="0"/>
    <n v="1385123713"/>
    <n v="1382528113"/>
    <b v="0"/>
    <n v="48"/>
    <b v="0"/>
    <s v="music/jazz"/>
    <n v="18.142857142857142"/>
    <n v="52.916666666666664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x v="0"/>
    <n v="1474067404"/>
    <n v="1471475404"/>
    <b v="0"/>
    <n v="2"/>
    <b v="0"/>
    <s v="music/jazz"/>
    <n v="2.2444444444444445"/>
    <n v="50.5"/>
    <x v="4"/>
    <x v="13"/>
  </r>
  <r>
    <n v="862"/>
    <x v="862"/>
    <s v="I want to work with the great John Goodsall and Percy Jones from Brand X to create the ultimate new jazz album."/>
    <n v="50000"/>
    <n v="170"/>
    <x v="2"/>
    <x v="1"/>
    <x v="1"/>
    <n v="1384179548"/>
    <n v="1381583948"/>
    <b v="0"/>
    <n v="4"/>
    <b v="0"/>
    <s v="music/jazz"/>
    <n v="0.33999999999999997"/>
    <n v="42.5"/>
    <x v="4"/>
    <x v="13"/>
  </r>
  <r>
    <n v="863"/>
    <x v="863"/>
    <s v="I'm making the move from a side man in local groups to the leader with this debut jazz CD project."/>
    <n v="2000"/>
    <n v="90"/>
    <x v="2"/>
    <x v="0"/>
    <x v="0"/>
    <n v="1329014966"/>
    <n v="1326422966"/>
    <b v="0"/>
    <n v="5"/>
    <b v="0"/>
    <s v="music/jazz"/>
    <n v="4.5"/>
    <n v="18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x v="0"/>
    <n v="1381917540"/>
    <n v="1379990038"/>
    <b v="0"/>
    <n v="79"/>
    <b v="0"/>
    <s v="music/jazz"/>
    <n v="41.53846153846154"/>
    <n v="34.177215189873415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x v="0"/>
    <n v="1358361197"/>
    <n v="1353177197"/>
    <b v="0"/>
    <n v="2"/>
    <b v="0"/>
    <s v="music/jazz"/>
    <n v="2.0454545454545454"/>
    <n v="22.5"/>
    <x v="4"/>
    <x v="13"/>
  </r>
  <r>
    <n v="866"/>
    <x v="866"/>
    <s v="Drivetime heads to Cali for summer tour supported by @Smoothjazz.com &amp; @JJZPhilly  #Spaghettini #The Roxy"/>
    <n v="3500"/>
    <n v="640"/>
    <x v="2"/>
    <x v="0"/>
    <x v="0"/>
    <n v="1425136200"/>
    <n v="1421853518"/>
    <b v="0"/>
    <n v="11"/>
    <b v="0"/>
    <s v="music/jazz"/>
    <n v="18.285714285714285"/>
    <n v="58.18181818181818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x v="0"/>
    <n v="1259643540"/>
    <n v="1254450706"/>
    <b v="0"/>
    <n v="11"/>
    <b v="0"/>
    <s v="music/jazz"/>
    <n v="24.02"/>
    <n v="109.18181818181819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x v="0"/>
    <n v="1389055198"/>
    <n v="1386463198"/>
    <b v="0"/>
    <n v="1"/>
    <b v="0"/>
    <s v="music/jazz"/>
    <n v="0.1111111111111111"/>
    <n v="50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x v="0"/>
    <n v="1365448657"/>
    <n v="1362860257"/>
    <b v="0"/>
    <n v="3"/>
    <b v="0"/>
    <s v="music/jazz"/>
    <n v="11.818181818181818"/>
    <n v="346.66666666666669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x v="1"/>
    <n v="1377995523"/>
    <n v="1375403523"/>
    <b v="0"/>
    <n v="5"/>
    <b v="0"/>
    <s v="music/jazz"/>
    <n v="0.31"/>
    <n v="12.4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x v="0"/>
    <n v="1385735295"/>
    <n v="1383139695"/>
    <b v="0"/>
    <n v="12"/>
    <b v="0"/>
    <s v="music/jazz"/>
    <n v="5.416666666666667"/>
    <n v="27.083333333333332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x v="0"/>
    <n v="1299786527"/>
    <n v="1295898527"/>
    <b v="0"/>
    <n v="2"/>
    <b v="0"/>
    <s v="music/jazz"/>
    <n v="0.8125"/>
    <n v="32.5"/>
    <x v="4"/>
    <x v="13"/>
  </r>
  <r>
    <n v="873"/>
    <x v="873"/>
    <s v="Fall in love with &quot;The Dreamer&quot;, new original music from trumpeter Freddie Dunn!"/>
    <n v="3500"/>
    <n v="45"/>
    <x v="2"/>
    <x v="0"/>
    <x v="0"/>
    <n v="1352610040"/>
    <n v="1349150440"/>
    <b v="0"/>
    <n v="5"/>
    <b v="0"/>
    <s v="music/jazz"/>
    <n v="1.2857142857142856"/>
    <n v="9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x v="0"/>
    <n v="1367676034"/>
    <n v="1365084034"/>
    <b v="0"/>
    <n v="21"/>
    <b v="0"/>
    <s v="music/jazz"/>
    <n v="24.333333333333336"/>
    <n v="34.761904761904759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x v="0"/>
    <n v="1442856131"/>
    <n v="1441128131"/>
    <b v="0"/>
    <n v="0"/>
    <b v="0"/>
    <s v="music/jazz"/>
    <n v="0"/>
    <e v="#DIV/0!"/>
    <x v="4"/>
    <x v="13"/>
  </r>
  <r>
    <n v="876"/>
    <x v="876"/>
    <s v="What was the greatest record shop ever?  DOBELLS!"/>
    <n v="3152"/>
    <n v="1286"/>
    <x v="2"/>
    <x v="1"/>
    <x v="1"/>
    <n v="1359978927"/>
    <n v="1357127727"/>
    <b v="0"/>
    <n v="45"/>
    <b v="0"/>
    <s v="music/jazz"/>
    <n v="40.799492385786799"/>
    <n v="28.577777777777779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x v="0"/>
    <n v="1387479360"/>
    <n v="1384887360"/>
    <b v="0"/>
    <n v="29"/>
    <b v="0"/>
    <s v="music/jazz"/>
    <n v="67.55"/>
    <n v="46.586206896551722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x v="0"/>
    <n v="1293082524"/>
    <n v="1290490524"/>
    <b v="0"/>
    <n v="2"/>
    <b v="0"/>
    <s v="music/jazz"/>
    <n v="1.3"/>
    <n v="32.5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x v="0"/>
    <n v="1338321305"/>
    <n v="1336506905"/>
    <b v="0"/>
    <n v="30"/>
    <b v="0"/>
    <s v="music/jazz"/>
    <n v="30.666666666666664"/>
    <n v="21.466666666666665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x v="0"/>
    <n v="1351582938"/>
    <n v="1348731738"/>
    <b v="0"/>
    <n v="8"/>
    <b v="0"/>
    <s v="music/indie rock"/>
    <n v="2.9894179894179893"/>
    <n v="14.125"/>
    <x v="4"/>
    <x v="14"/>
  </r>
  <r>
    <n v="881"/>
    <x v="881"/>
    <s v="To raise funds to finish the latest album by Chris Reed and the Anime Raiders, called &quot;Deep City Diving&quot;"/>
    <n v="3750"/>
    <n v="30"/>
    <x v="2"/>
    <x v="0"/>
    <x v="0"/>
    <n v="1326520886"/>
    <n v="1322632886"/>
    <b v="0"/>
    <n v="1"/>
    <b v="0"/>
    <s v="music/indie rock"/>
    <n v="0.8"/>
    <n v="30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x v="0"/>
    <n v="1315341550"/>
    <n v="1312490350"/>
    <b v="0"/>
    <n v="14"/>
    <b v="0"/>
    <s v="music/indie rock"/>
    <n v="20.133333333333333"/>
    <n v="21.571428571428573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x v="0"/>
    <n v="1456957635"/>
    <n v="1451773635"/>
    <b v="0"/>
    <n v="24"/>
    <b v="0"/>
    <s v="music/indie rock"/>
    <n v="40.020000000000003"/>
    <n v="83.375"/>
    <x v="4"/>
    <x v="14"/>
  </r>
  <r>
    <n v="884"/>
    <x v="884"/>
    <s v="We need to hire an animal trainer to have a chimpanzee actor perform in our music video with us!"/>
    <n v="2000"/>
    <n v="20"/>
    <x v="2"/>
    <x v="0"/>
    <x v="0"/>
    <n v="1336789860"/>
    <n v="1331666146"/>
    <b v="0"/>
    <n v="2"/>
    <b v="0"/>
    <s v="music/indie rock"/>
    <n v="1"/>
    <n v="10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x v="0"/>
    <n v="1483137311"/>
    <n v="1481322911"/>
    <b v="0"/>
    <n v="21"/>
    <b v="0"/>
    <s v="music/indie rock"/>
    <n v="75"/>
    <n v="35.714285714285715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x v="0"/>
    <n v="1473972813"/>
    <n v="1471812813"/>
    <b v="0"/>
    <n v="7"/>
    <b v="0"/>
    <s v="music/indie rock"/>
    <n v="41"/>
    <n v="29.285714285714285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x v="0"/>
    <n v="1338159655"/>
    <n v="1335567655"/>
    <b v="0"/>
    <n v="0"/>
    <b v="0"/>
    <s v="music/indie rock"/>
    <n v="0"/>
    <e v="#DIV/0!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x v="0"/>
    <n v="1314856800"/>
    <n v="1311789885"/>
    <b v="0"/>
    <n v="4"/>
    <b v="0"/>
    <s v="music/indie rock"/>
    <n v="7.1999999999999993"/>
    <n v="18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x v="0"/>
    <n v="1412534943"/>
    <n v="1409942943"/>
    <b v="0"/>
    <n v="32"/>
    <b v="0"/>
    <s v="music/indie rock"/>
    <n v="9.4412800000000008"/>
    <n v="73.760000000000005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x v="0"/>
    <n v="1385055979"/>
    <n v="1382460379"/>
    <b v="0"/>
    <n v="4"/>
    <b v="0"/>
    <s v="music/indie rock"/>
    <n v="4.1666666666666661"/>
    <n v="31.2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x v="0"/>
    <n v="1408581930"/>
    <n v="1405989930"/>
    <b v="0"/>
    <n v="9"/>
    <b v="0"/>
    <s v="music/indie rock"/>
    <n v="3.25"/>
    <n v="28.888888888888889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x v="0"/>
    <n v="1280635200"/>
    <n v="1273121283"/>
    <b v="0"/>
    <n v="17"/>
    <b v="0"/>
    <s v="music/indie rock"/>
    <n v="40.75"/>
    <n v="143.8235294117647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x v="0"/>
    <n v="1427920363"/>
    <n v="1425331963"/>
    <b v="0"/>
    <n v="5"/>
    <b v="0"/>
    <s v="music/indie rock"/>
    <n v="10"/>
    <n v="40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x v="0"/>
    <n v="1465169610"/>
    <n v="1462577610"/>
    <b v="0"/>
    <n v="53"/>
    <b v="0"/>
    <s v="music/indie rock"/>
    <n v="39.17"/>
    <n v="147.81132075471697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x v="0"/>
    <n v="1287975829"/>
    <n v="1284087829"/>
    <b v="0"/>
    <n v="7"/>
    <b v="0"/>
    <s v="music/indie rock"/>
    <n v="2.4375"/>
    <n v="27.857142857142858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x v="0"/>
    <n v="1440734400"/>
    <n v="1438549026"/>
    <b v="0"/>
    <n v="72"/>
    <b v="0"/>
    <s v="music/indie rock"/>
    <n v="40"/>
    <n v="44.444444444444443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x v="0"/>
    <n v="1354123908"/>
    <n v="1351528308"/>
    <b v="0"/>
    <n v="0"/>
    <b v="0"/>
    <s v="music/indie rock"/>
    <n v="0"/>
    <e v="#DIV/0!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x v="0"/>
    <n v="1326651110"/>
    <n v="1322763110"/>
    <b v="0"/>
    <n v="2"/>
    <b v="0"/>
    <s v="music/indie rock"/>
    <n v="2.8000000000000003"/>
    <n v="35"/>
    <x v="4"/>
    <x v="14"/>
  </r>
  <r>
    <n v="899"/>
    <x v="899"/>
    <s v="Lets get 48/14 pressed and in your cd players,ipods,blogs, and facebook status'. Lets get it everywhere!"/>
    <n v="750"/>
    <n v="280"/>
    <x v="2"/>
    <x v="0"/>
    <x v="0"/>
    <n v="1306549362"/>
    <n v="1302661362"/>
    <b v="0"/>
    <n v="8"/>
    <b v="0"/>
    <s v="music/indie rock"/>
    <n v="37.333333333333336"/>
    <n v="35"/>
    <x v="4"/>
    <x v="14"/>
  </r>
  <r>
    <n v="900"/>
    <x v="900"/>
    <s v="With Project Revive, I aim to protect and nurture the creative impulse through music."/>
    <n v="5000"/>
    <n v="21"/>
    <x v="2"/>
    <x v="0"/>
    <x v="0"/>
    <n v="1459365802"/>
    <n v="1456777402"/>
    <b v="0"/>
    <n v="2"/>
    <b v="0"/>
    <s v="music/jazz"/>
    <n v="0.42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n v="1276024260"/>
    <n v="1272050914"/>
    <b v="0"/>
    <n v="0"/>
    <b v="0"/>
    <s v="music/jazz"/>
    <n v="0"/>
    <e v="#DIV/0!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x v="0"/>
    <n v="1409412600"/>
    <n v="1404947422"/>
    <b v="0"/>
    <n v="3"/>
    <b v="0"/>
    <s v="music/jazz"/>
    <n v="0.3"/>
    <n v="30"/>
    <x v="4"/>
    <x v="13"/>
  </r>
  <r>
    <n v="903"/>
    <x v="903"/>
    <s v="The U City Jazz Festival is offered for free to the community and features the best jazz talent from the midwest."/>
    <n v="5000"/>
    <n v="160"/>
    <x v="2"/>
    <x v="0"/>
    <x v="0"/>
    <n v="1348367100"/>
    <n v="1346180780"/>
    <b v="0"/>
    <n v="4"/>
    <b v="0"/>
    <s v="music/jazz"/>
    <n v="3.2"/>
    <n v="40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x v="0"/>
    <n v="1451786137"/>
    <n v="1449194137"/>
    <b v="0"/>
    <n v="3"/>
    <b v="0"/>
    <s v="music/jazz"/>
    <n v="0.30199999999999999"/>
    <n v="50.333333333333336"/>
    <x v="4"/>
    <x v="13"/>
  </r>
  <r>
    <n v="905"/>
    <x v="905"/>
    <s v="Working hard to get into the studio to record, produce, and edit my break out CD. I hope to realize my vision!"/>
    <n v="6500"/>
    <n v="196"/>
    <x v="2"/>
    <x v="0"/>
    <x v="0"/>
    <n v="1295847926"/>
    <n v="1290663926"/>
    <b v="0"/>
    <n v="6"/>
    <b v="0"/>
    <s v="music/jazz"/>
    <n v="3.0153846153846153"/>
    <n v="32.666666666666664"/>
    <x v="4"/>
    <x v="13"/>
  </r>
  <r>
    <n v="906"/>
    <x v="906"/>
    <s v="The DMV's most respected saxophonist pay tribute to Motown."/>
    <n v="15000"/>
    <n v="0"/>
    <x v="2"/>
    <x v="0"/>
    <x v="0"/>
    <n v="1394681590"/>
    <n v="1392093190"/>
    <b v="0"/>
    <n v="0"/>
    <b v="0"/>
    <s v="music/jazz"/>
    <n v="0"/>
    <e v="#DIV/0!"/>
    <x v="4"/>
    <x v="13"/>
  </r>
  <r>
    <n v="907"/>
    <x v="907"/>
    <s v="Greg Chambers' self-titled CD needs support for post production, replication, and promotion."/>
    <n v="2900"/>
    <n v="0"/>
    <x v="2"/>
    <x v="0"/>
    <x v="0"/>
    <n v="1315715823"/>
    <n v="1313123823"/>
    <b v="0"/>
    <n v="0"/>
    <b v="0"/>
    <s v="music/jazz"/>
    <n v="0"/>
    <e v="#DIV/0!"/>
    <x v="4"/>
    <x v="13"/>
  </r>
  <r>
    <n v="908"/>
    <x v="908"/>
    <s v="This project is designed to help protect the environment by using Eco-friendly product packaging."/>
    <n v="2500"/>
    <n v="0"/>
    <x v="2"/>
    <x v="0"/>
    <x v="0"/>
    <n v="1280206740"/>
    <n v="1276283655"/>
    <b v="0"/>
    <n v="0"/>
    <b v="0"/>
    <s v="music/jazz"/>
    <n v="0"/>
    <e v="#DIV/0!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x v="0"/>
    <n v="1343016000"/>
    <n v="1340296440"/>
    <b v="0"/>
    <n v="8"/>
    <b v="0"/>
    <s v="music/jazz"/>
    <n v="3.25"/>
    <n v="65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x v="1"/>
    <n v="1488546319"/>
    <n v="1483362319"/>
    <b v="0"/>
    <n v="5"/>
    <b v="0"/>
    <s v="music/jazz"/>
    <n v="22.363636363636363"/>
    <n v="24.6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x v="0"/>
    <n v="1390522045"/>
    <n v="1388707645"/>
    <b v="0"/>
    <n v="0"/>
    <b v="0"/>
    <s v="music/jazz"/>
    <n v="0"/>
    <e v="#DIV/0!"/>
    <x v="4"/>
    <x v="13"/>
  </r>
  <r>
    <n v="912"/>
    <x v="912"/>
    <s v="My new album will be called Triad, an album of original music performed by me &amp; guest musical artists."/>
    <n v="3500"/>
    <n v="30"/>
    <x v="2"/>
    <x v="0"/>
    <x v="0"/>
    <n v="1355197047"/>
    <n v="1350009447"/>
    <b v="0"/>
    <n v="2"/>
    <b v="0"/>
    <s v="music/jazz"/>
    <n v="0.85714285714285721"/>
    <n v="15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x v="0"/>
    <n v="1336188019"/>
    <n v="1333596019"/>
    <b v="0"/>
    <n v="24"/>
    <b v="0"/>
    <s v="music/jazz"/>
    <n v="6.6066666666666665"/>
    <n v="82.583333333333329"/>
    <x v="4"/>
    <x v="13"/>
  </r>
  <r>
    <n v="914"/>
    <x v="914"/>
    <s v="This project is for the making of a music video. All funds will go towards production costs for this event only."/>
    <n v="1500"/>
    <n v="0"/>
    <x v="2"/>
    <x v="0"/>
    <x v="0"/>
    <n v="1345918747"/>
    <n v="1343326747"/>
    <b v="0"/>
    <n v="0"/>
    <b v="0"/>
    <s v="music/jazz"/>
    <n v="0"/>
    <e v="#DIV/0!"/>
    <x v="4"/>
    <x v="13"/>
  </r>
  <r>
    <n v="915"/>
    <x v="915"/>
    <s v="â€œThe Deep Brooklyn Suiteâ€ is a series of musical impressions about living and surviving in Brooklyn."/>
    <n v="6500"/>
    <n v="375"/>
    <x v="2"/>
    <x v="0"/>
    <x v="0"/>
    <n v="1330577940"/>
    <n v="1327853914"/>
    <b v="0"/>
    <n v="9"/>
    <b v="0"/>
    <s v="music/jazz"/>
    <n v="5.7692307692307692"/>
    <n v="41.666666666666664"/>
    <x v="4"/>
    <x v="13"/>
  </r>
  <r>
    <n v="916"/>
    <x v="916"/>
    <s v="Our next audio recording projects are scheduled for November 1 to 3, 2010 here in Kansas City, Missouri! "/>
    <n v="3300"/>
    <n v="0"/>
    <x v="2"/>
    <x v="0"/>
    <x v="0"/>
    <n v="1287723600"/>
    <n v="1284409734"/>
    <b v="0"/>
    <n v="0"/>
    <b v="0"/>
    <s v="music/jazz"/>
    <n v="0"/>
    <e v="#DIV/0!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x v="0"/>
    <n v="1405305000"/>
    <n v="1402612730"/>
    <b v="0"/>
    <n v="1"/>
    <b v="0"/>
    <s v="music/jazz"/>
    <n v="0.6"/>
    <n v="30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x v="1"/>
    <n v="1417474761"/>
    <n v="1414879161"/>
    <b v="0"/>
    <n v="10"/>
    <b v="0"/>
    <s v="music/jazz"/>
    <n v="5.0256410256410255"/>
    <n v="19.600000000000001"/>
    <x v="4"/>
    <x v="13"/>
  </r>
  <r>
    <n v="919"/>
    <x v="919"/>
    <s v="Cool jazz with a New Orleans flavor."/>
    <n v="20000"/>
    <n v="100"/>
    <x v="2"/>
    <x v="0"/>
    <x v="0"/>
    <n v="1355930645"/>
    <n v="1352906645"/>
    <b v="0"/>
    <n v="1"/>
    <b v="0"/>
    <s v="music/jazz"/>
    <n v="0.5"/>
    <n v="100"/>
    <x v="4"/>
    <x v="13"/>
  </r>
  <r>
    <n v="920"/>
    <x v="920"/>
    <s v="Miami club band records powerhouse fusion album. You don't have to be a musician to understand the sound of jazz."/>
    <n v="5500"/>
    <n v="0"/>
    <x v="2"/>
    <x v="0"/>
    <x v="0"/>
    <n v="1384448822"/>
    <n v="1381853222"/>
    <b v="0"/>
    <n v="0"/>
    <b v="0"/>
    <s v="music/jazz"/>
    <n v="0"/>
    <e v="#DIV/0!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x v="0"/>
    <n v="1323666376"/>
    <n v="1320033976"/>
    <b v="0"/>
    <n v="20"/>
    <b v="0"/>
    <s v="music/jazz"/>
    <n v="30.9"/>
    <n v="231.75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x v="0"/>
    <n v="1412167393"/>
    <n v="1409143393"/>
    <b v="0"/>
    <n v="30"/>
    <b v="0"/>
    <s v="music/jazz"/>
    <n v="21.037037037037038"/>
    <n v="189.33333333333334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x v="0"/>
    <n v="1416614523"/>
    <n v="1414018923"/>
    <b v="0"/>
    <n v="6"/>
    <b v="0"/>
    <s v="music/jazz"/>
    <n v="2.1999999999999997"/>
    <n v="55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x v="0"/>
    <n v="1360795069"/>
    <n v="1358203069"/>
    <b v="0"/>
    <n v="15"/>
    <b v="0"/>
    <s v="music/jazz"/>
    <n v="10.9"/>
    <n v="21.8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x v="0"/>
    <n v="1385590111"/>
    <n v="1382994511"/>
    <b v="0"/>
    <n v="5"/>
    <b v="0"/>
    <s v="music/jazz"/>
    <n v="2.666666666666667"/>
    <n v="32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x v="0"/>
    <n v="1278628800"/>
    <n v="1276043330"/>
    <b v="0"/>
    <n v="0"/>
    <b v="0"/>
    <s v="music/jazz"/>
    <n v="0"/>
    <e v="#DIV/0!"/>
    <x v="4"/>
    <x v="13"/>
  </r>
  <r>
    <n v="927"/>
    <x v="927"/>
    <s v="Studio CD/DVD Solo project of Pianist &amp; Keyboardist Jetro da Silva"/>
    <n v="20000"/>
    <n v="0"/>
    <x v="2"/>
    <x v="0"/>
    <x v="0"/>
    <n v="1337024695"/>
    <n v="1334432695"/>
    <b v="0"/>
    <n v="0"/>
    <b v="0"/>
    <s v="music/jazz"/>
    <n v="0"/>
    <e v="#DIV/0!"/>
    <x v="4"/>
    <x v="13"/>
  </r>
  <r>
    <n v="928"/>
    <x v="928"/>
    <s v="A real Motown Backup singer on 22 gold and platinum albums headlines her own Jazz CD of Motown songs."/>
    <n v="14500"/>
    <n v="1575"/>
    <x v="2"/>
    <x v="0"/>
    <x v="0"/>
    <n v="1353196800"/>
    <n v="1348864913"/>
    <b v="0"/>
    <n v="28"/>
    <b v="0"/>
    <s v="music/jazz"/>
    <n v="10.86206896551724"/>
    <n v="56.2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x v="0"/>
    <n v="1333946569"/>
    <n v="1331358169"/>
    <b v="0"/>
    <n v="0"/>
    <b v="0"/>
    <s v="music/jazz"/>
    <n v="0"/>
    <e v="#DIV/0!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x v="0"/>
    <n v="1277501520"/>
    <n v="1273874306"/>
    <b v="0"/>
    <n v="5"/>
    <b v="0"/>
    <s v="music/jazz"/>
    <n v="38.333333333333336"/>
    <n v="69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x v="1"/>
    <n v="1395007200"/>
    <n v="1392021502"/>
    <b v="0"/>
    <n v="7"/>
    <b v="0"/>
    <s v="music/jazz"/>
    <n v="6.5500000000000007"/>
    <n v="18.714285714285715"/>
    <x v="4"/>
    <x v="13"/>
  </r>
  <r>
    <n v="932"/>
    <x v="932"/>
    <s v="Help me to create my 3rd album, a Christmas CD with 16 Holiday/Original favorites!"/>
    <n v="9500"/>
    <n v="1381"/>
    <x v="2"/>
    <x v="0"/>
    <x v="0"/>
    <n v="1363990545"/>
    <n v="1360106145"/>
    <b v="0"/>
    <n v="30"/>
    <b v="0"/>
    <s v="music/jazz"/>
    <n v="14.536842105263158"/>
    <n v="46.033333333333331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x v="0"/>
    <n v="1399867409"/>
    <n v="1394683409"/>
    <b v="0"/>
    <n v="2"/>
    <b v="0"/>
    <s v="music/jazz"/>
    <n v="6"/>
    <n v="60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x v="5"/>
    <n v="1399183200"/>
    <n v="1396633284"/>
    <b v="0"/>
    <n v="30"/>
    <b v="0"/>
    <s v="music/jazz"/>
    <n v="30.4"/>
    <n v="50.666666666666664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x v="0"/>
    <n v="1454054429"/>
    <n v="1451462429"/>
    <b v="0"/>
    <n v="2"/>
    <b v="0"/>
    <s v="music/jazz"/>
    <n v="1.4285714285714286"/>
    <n v="25"/>
    <x v="4"/>
    <x v="13"/>
  </r>
  <r>
    <n v="936"/>
    <x v="936"/>
    <s v="A CD of a live Jazz concert featuring Marti Mendenhall, George Mitchell, Scott Steed and Todd Strait."/>
    <n v="1400"/>
    <n v="0"/>
    <x v="2"/>
    <x v="0"/>
    <x v="0"/>
    <n v="1326916800"/>
    <n v="1323131689"/>
    <b v="0"/>
    <n v="0"/>
    <b v="0"/>
    <s v="music/jazz"/>
    <n v="0"/>
    <e v="#DIV/0!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x v="0"/>
    <n v="1383509357"/>
    <n v="1380913757"/>
    <b v="0"/>
    <n v="2"/>
    <b v="0"/>
    <s v="music/jazz"/>
    <n v="1.1428571428571428"/>
    <n v="20"/>
    <x v="4"/>
    <x v="13"/>
  </r>
  <r>
    <n v="938"/>
    <x v="938"/>
    <s v="Creating new avenues of exposure for young Jazz &amp; Soul artists_x000a_to express their Art of Music."/>
    <n v="7000"/>
    <n v="25"/>
    <x v="2"/>
    <x v="0"/>
    <x v="0"/>
    <n v="1346585448"/>
    <n v="1343993448"/>
    <b v="0"/>
    <n v="1"/>
    <b v="0"/>
    <s v="music/jazz"/>
    <n v="0.35714285714285715"/>
    <n v="25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x v="0"/>
    <n v="1372622280"/>
    <n v="1369246738"/>
    <b v="0"/>
    <n v="2"/>
    <b v="0"/>
    <s v="music/jazz"/>
    <n v="1.4545454545454546"/>
    <n v="20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x v="0"/>
    <n v="1439251926"/>
    <n v="1435363926"/>
    <b v="0"/>
    <n v="14"/>
    <b v="0"/>
    <s v="technology/wearables"/>
    <n v="17.155555555555555"/>
    <n v="110.28571428571429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x v="0"/>
    <n v="1486693145"/>
    <n v="1484101145"/>
    <b v="0"/>
    <n v="31"/>
    <b v="0"/>
    <s v="technology/wearables"/>
    <n v="2.3220000000000001"/>
    <n v="37.451612903225808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x v="0"/>
    <n v="1455826460"/>
    <n v="1452716060"/>
    <b v="0"/>
    <n v="16"/>
    <b v="0"/>
    <s v="technology/wearables"/>
    <n v="8.9066666666666663"/>
    <n v="41.75"/>
    <x v="2"/>
    <x v="8"/>
  </r>
  <r>
    <n v="943"/>
    <x v="943"/>
    <s v="A mask for home or travel that will give you the best, undisturbed sleep of your life."/>
    <n v="3000"/>
    <n v="289"/>
    <x v="2"/>
    <x v="0"/>
    <x v="0"/>
    <n v="1480438905"/>
    <n v="1477843305"/>
    <b v="0"/>
    <n v="12"/>
    <b v="0"/>
    <s v="technology/wearables"/>
    <n v="9.6333333333333346"/>
    <n v="24.083333333333332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x v="0"/>
    <n v="1460988000"/>
    <n v="1458050450"/>
    <b v="0"/>
    <n v="96"/>
    <b v="0"/>
    <s v="technology/wearables"/>
    <n v="13.325999999999999"/>
    <n v="69.40625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x v="3"/>
    <n v="1487462340"/>
    <n v="1482958626"/>
    <b v="0"/>
    <n v="16"/>
    <b v="0"/>
    <s v="technology/wearables"/>
    <n v="2.484"/>
    <n v="155.25"/>
    <x v="2"/>
    <x v="8"/>
  </r>
  <r>
    <n v="946"/>
    <x v="946"/>
    <s v="Soft edged-Hard working. The perfect wearable organization for the home and professional shop."/>
    <n v="15000"/>
    <n v="286"/>
    <x v="2"/>
    <x v="0"/>
    <x v="0"/>
    <n v="1473444048"/>
    <n v="1470852048"/>
    <b v="0"/>
    <n v="5"/>
    <b v="0"/>
    <s v="technology/wearables"/>
    <n v="1.9066666666666665"/>
    <n v="57.2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x v="0"/>
    <n v="1467312306"/>
    <n v="1462128306"/>
    <b v="0"/>
    <n v="0"/>
    <b v="0"/>
    <s v="technology/wearables"/>
    <n v="0"/>
    <e v="#DIV/0!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x v="3"/>
    <n v="1457812364"/>
    <n v="1455220364"/>
    <b v="0"/>
    <n v="8"/>
    <b v="0"/>
    <s v="technology/wearables"/>
    <n v="12"/>
    <n v="60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x v="3"/>
    <n v="1456016576"/>
    <n v="1450832576"/>
    <b v="0"/>
    <n v="7"/>
    <b v="0"/>
    <s v="technology/wearables"/>
    <n v="1.365"/>
    <n v="39"/>
    <x v="2"/>
    <x v="8"/>
  </r>
  <r>
    <n v="950"/>
    <x v="950"/>
    <s v="Rider worn tail light brake light. Adheres to virtually any coat, jacket or vest. Stays on even when you get off."/>
    <n v="5000"/>
    <n v="1402"/>
    <x v="2"/>
    <x v="5"/>
    <x v="5"/>
    <n v="1453053661"/>
    <n v="1450461661"/>
    <b v="0"/>
    <n v="24"/>
    <b v="0"/>
    <s v="technology/wearables"/>
    <n v="28.04"/>
    <n v="58.416666666666664"/>
    <x v="2"/>
    <x v="8"/>
  </r>
  <r>
    <n v="951"/>
    <x v="951"/>
    <s v="Revolutionizing the way we walk our dogs!"/>
    <n v="50000"/>
    <n v="19195"/>
    <x v="2"/>
    <x v="0"/>
    <x v="0"/>
    <n v="1465054872"/>
    <n v="1461166872"/>
    <b v="0"/>
    <n v="121"/>
    <b v="0"/>
    <s v="technology/wearables"/>
    <n v="38.39"/>
    <n v="158.63636363636363"/>
    <x v="2"/>
    <x v="8"/>
  </r>
  <r>
    <n v="952"/>
    <x v="952"/>
    <s v="Audionoggin: Wireless personal surround sound for the athlete in everyone."/>
    <n v="49000"/>
    <n v="19572"/>
    <x v="2"/>
    <x v="0"/>
    <x v="0"/>
    <n v="1479483812"/>
    <n v="1476888212"/>
    <b v="0"/>
    <n v="196"/>
    <b v="0"/>
    <s v="technology/wearables"/>
    <n v="39.942857142857143"/>
    <n v="99.857142857142861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x v="0"/>
    <n v="1422158199"/>
    <n v="1419566199"/>
    <b v="0"/>
    <n v="5"/>
    <b v="0"/>
    <s v="technology/wearables"/>
    <n v="0.84"/>
    <n v="25.2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x v="0"/>
    <n v="1440100839"/>
    <n v="1436472039"/>
    <b v="0"/>
    <n v="73"/>
    <b v="0"/>
    <s v="technology/wearables"/>
    <n v="43.406666666666666"/>
    <n v="89.191780821917803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x v="0"/>
    <n v="1473750300"/>
    <n v="1470294300"/>
    <b v="0"/>
    <n v="93"/>
    <b v="0"/>
    <s v="technology/wearables"/>
    <n v="5.6613333333333333"/>
    <n v="182.6236559139785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x v="0"/>
    <n v="1430081759"/>
    <n v="1424901359"/>
    <b v="0"/>
    <n v="17"/>
    <b v="0"/>
    <s v="technology/wearables"/>
    <n v="1.722"/>
    <n v="50.647058823529413"/>
    <x v="2"/>
    <x v="8"/>
  </r>
  <r>
    <n v="957"/>
    <x v="957"/>
    <s v="A Leather Smart watch Band, that NEVER needs to be charged for only $37!"/>
    <n v="12000"/>
    <n v="233"/>
    <x v="2"/>
    <x v="0"/>
    <x v="0"/>
    <n v="1479392133"/>
    <n v="1476710133"/>
    <b v="0"/>
    <n v="7"/>
    <b v="0"/>
    <s v="technology/wearables"/>
    <n v="1.9416666666666664"/>
    <n v="33.285714285714285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x v="0"/>
    <n v="1428641940"/>
    <n v="1426792563"/>
    <b v="0"/>
    <n v="17"/>
    <b v="0"/>
    <s v="technology/wearables"/>
    <n v="11.328275684711327"/>
    <n v="51.823529411764703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x v="0"/>
    <n v="1421640665"/>
    <n v="1419048665"/>
    <b v="0"/>
    <n v="171"/>
    <b v="0"/>
    <s v="technology/wearables"/>
    <n v="38.86"/>
    <n v="113.62573099415205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x v="0"/>
    <n v="1489500155"/>
    <n v="1485874955"/>
    <b v="0"/>
    <n v="188"/>
    <b v="0"/>
    <s v="technology/wearables"/>
    <n v="46.100628930817614"/>
    <n v="136.46276595744681"/>
    <x v="2"/>
    <x v="8"/>
  </r>
  <r>
    <n v="961"/>
    <x v="961"/>
    <s v="Active, happy &amp; healthy together! _x000a_Thatâ€™s our mission for all dogs and their parents."/>
    <n v="95000"/>
    <n v="40079"/>
    <x v="2"/>
    <x v="0"/>
    <x v="0"/>
    <n v="1487617200"/>
    <n v="1483634335"/>
    <b v="0"/>
    <n v="110"/>
    <b v="0"/>
    <s v="technology/wearables"/>
    <n v="42.188421052631583"/>
    <n v="364.35454545454547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x v="0"/>
    <n v="1455210353"/>
    <n v="1451927153"/>
    <b v="0"/>
    <n v="37"/>
    <b v="0"/>
    <s v="technology/wearables"/>
    <n v="28.48"/>
    <n v="19.243243243243242"/>
    <x v="2"/>
    <x v="8"/>
  </r>
  <r>
    <n v="963"/>
    <x v="963"/>
    <s v="WE are molding an educated, motivated, non violent GENERATION!"/>
    <n v="35000"/>
    <n v="377"/>
    <x v="2"/>
    <x v="0"/>
    <x v="0"/>
    <n v="1476717319"/>
    <n v="1473693319"/>
    <b v="0"/>
    <n v="9"/>
    <b v="0"/>
    <s v="technology/wearables"/>
    <n v="1.077142857142857"/>
    <n v="41.888888888888886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x v="5"/>
    <n v="1441119919"/>
    <n v="1437663919"/>
    <b v="0"/>
    <n v="29"/>
    <b v="0"/>
    <s v="technology/wearables"/>
    <n v="0.79909090909090907"/>
    <n v="30.310344827586206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x v="0"/>
    <n v="1477454340"/>
    <n v="1474676646"/>
    <b v="0"/>
    <n v="6"/>
    <b v="0"/>
    <s v="technology/wearables"/>
    <n v="1.1919999999999999"/>
    <n v="49.666666666666664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x v="0"/>
    <n v="1475766932"/>
    <n v="1473174932"/>
    <b v="0"/>
    <n v="30"/>
    <b v="0"/>
    <s v="technology/wearables"/>
    <n v="14.799999999999999"/>
    <n v="59.2"/>
    <x v="2"/>
    <x v="8"/>
  </r>
  <r>
    <n v="967"/>
    <x v="967"/>
    <s v="Better Beanie is the new therapeutic wearable designed to assist you while keeping your hands free."/>
    <n v="20000"/>
    <n v="3562"/>
    <x v="2"/>
    <x v="0"/>
    <x v="0"/>
    <n v="1461301574"/>
    <n v="1456121174"/>
    <b v="0"/>
    <n v="81"/>
    <b v="0"/>
    <s v="technology/wearables"/>
    <n v="17.810000000000002"/>
    <n v="43.97530864197531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x v="0"/>
    <n v="1408134034"/>
    <n v="1405542034"/>
    <b v="0"/>
    <n v="4"/>
    <b v="0"/>
    <s v="technology/wearables"/>
    <n v="1.325"/>
    <n v="26.5"/>
    <x v="2"/>
    <x v="8"/>
  </r>
  <r>
    <n v="969"/>
    <x v="969"/>
    <s v="Geek &amp; Chic Smart Jewelry Collection, Wearables Meet Style!"/>
    <n v="30000"/>
    <n v="14000"/>
    <x v="2"/>
    <x v="14"/>
    <x v="10"/>
    <n v="1486624607"/>
    <n v="1483773407"/>
    <b v="0"/>
    <n v="11"/>
    <b v="0"/>
    <s v="technology/wearables"/>
    <n v="46.666666666666664"/>
    <n v="1272.7272727272727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x v="5"/>
    <n v="1485147540"/>
    <n v="1481951853"/>
    <b v="0"/>
    <n v="14"/>
    <b v="0"/>
    <s v="technology/wearables"/>
    <n v="45.92"/>
    <n v="164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x v="0"/>
    <n v="1433178060"/>
    <n v="1429290060"/>
    <b v="0"/>
    <n v="5"/>
    <b v="0"/>
    <s v="technology/wearables"/>
    <n v="0.22599999999999998"/>
    <n v="45.2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x v="0"/>
    <n v="1409813940"/>
    <n v="1407271598"/>
    <b v="0"/>
    <n v="45"/>
    <b v="0"/>
    <s v="technology/wearables"/>
    <n v="34.625"/>
    <n v="153.88888888888889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x v="0"/>
    <n v="1447032093"/>
    <n v="1441844493"/>
    <b v="0"/>
    <n v="8"/>
    <b v="0"/>
    <s v="technology/wearables"/>
    <n v="2.0549999999999997"/>
    <n v="51.375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x v="0"/>
    <n v="1458925156"/>
    <n v="1456336756"/>
    <b v="0"/>
    <n v="3"/>
    <b v="0"/>
    <s v="technology/wearables"/>
    <n v="0.55999999999999994"/>
    <n v="93.333333333333329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x v="0"/>
    <n v="1467132185"/>
    <n v="1461948185"/>
    <b v="0"/>
    <n v="24"/>
    <b v="0"/>
    <s v="technology/wearables"/>
    <n v="2.6069999999999998"/>
    <n v="108.625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x v="2"/>
    <n v="1439515497"/>
    <n v="1435627497"/>
    <b v="0"/>
    <n v="18"/>
    <b v="0"/>
    <s v="technology/wearables"/>
    <n v="1.9259999999999999"/>
    <n v="160.5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x v="3"/>
    <n v="1456094197"/>
    <n v="1453502197"/>
    <b v="0"/>
    <n v="12"/>
    <b v="0"/>
    <s v="technology/wearables"/>
    <n v="33.666666666666664"/>
    <n v="75.75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x v="9"/>
    <n v="1456385101"/>
    <n v="1453793101"/>
    <b v="0"/>
    <n v="123"/>
    <b v="0"/>
    <s v="technology/wearables"/>
    <n v="56.263267182990241"/>
    <n v="790.83739837398377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x v="0"/>
    <n v="1466449140"/>
    <n v="1463392828"/>
    <b v="0"/>
    <n v="96"/>
    <b v="0"/>
    <s v="technology/wearables"/>
    <n v="82.817599999999999"/>
    <n v="301.93916666666667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x v="0"/>
    <n v="1417387322"/>
    <n v="1413495722"/>
    <b v="0"/>
    <n v="31"/>
    <b v="0"/>
    <s v="technology/wearables"/>
    <n v="14.860000000000001"/>
    <n v="47.935483870967744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x v="0"/>
    <n v="1407624222"/>
    <n v="1405032222"/>
    <b v="0"/>
    <n v="4"/>
    <b v="0"/>
    <s v="technology/wearables"/>
    <n v="1.2375123751237513E-2"/>
    <n v="2.75"/>
    <x v="2"/>
    <x v="8"/>
  </r>
  <r>
    <n v="982"/>
    <x v="982"/>
    <s v="revolutonary ultra-slim 2-in-1 Smart  2-in-1 I-PHONE handle/WALLETtm with 360 rotatiion"/>
    <n v="17500"/>
    <n v="3"/>
    <x v="2"/>
    <x v="0"/>
    <x v="0"/>
    <n v="1475431486"/>
    <n v="1472839486"/>
    <b v="0"/>
    <n v="3"/>
    <b v="0"/>
    <s v="technology/wearables"/>
    <n v="1.7142857142857144E-2"/>
    <n v="1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x v="3"/>
    <n v="1471985640"/>
    <n v="1469289685"/>
    <b v="0"/>
    <n v="179"/>
    <b v="0"/>
    <s v="technology/wearables"/>
    <n v="29.506136117214709"/>
    <n v="171.79329608938548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x v="0"/>
    <n v="1427507208"/>
    <n v="1424918808"/>
    <b v="0"/>
    <n v="3"/>
    <b v="0"/>
    <s v="technology/wearables"/>
    <n v="1.06"/>
    <n v="35.333333333333336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x v="3"/>
    <n v="1451602800"/>
    <n v="1449011610"/>
    <b v="0"/>
    <n v="23"/>
    <b v="0"/>
    <s v="technology/wearables"/>
    <n v="6.293333333333333"/>
    <n v="82.086956521739125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x v="1"/>
    <n v="1452384000"/>
    <n v="1447698300"/>
    <b v="0"/>
    <n v="23"/>
    <b v="0"/>
    <s v="technology/wearables"/>
    <n v="12.75"/>
    <n v="110.8695652173913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x v="3"/>
    <n v="1403507050"/>
    <n v="1400051050"/>
    <b v="0"/>
    <n v="41"/>
    <b v="0"/>
    <s v="technology/wearables"/>
    <n v="13.22"/>
    <n v="161.21951219512195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x v="3"/>
    <n v="1475310825"/>
    <n v="1472718825"/>
    <b v="0"/>
    <n v="0"/>
    <b v="0"/>
    <s v="technology/wearables"/>
    <n v="0"/>
    <e v="#DIV/0!"/>
    <x v="2"/>
    <x v="8"/>
  </r>
  <r>
    <n v="989"/>
    <x v="989"/>
    <s v="The most useful phone charger you will ever buy"/>
    <n v="10000"/>
    <n v="1677"/>
    <x v="2"/>
    <x v="0"/>
    <x v="0"/>
    <n v="1475101495"/>
    <n v="1472509495"/>
    <b v="0"/>
    <n v="32"/>
    <b v="0"/>
    <s v="technology/wearables"/>
    <n v="16.77"/>
    <n v="52.40625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x v="0"/>
    <n v="1409770164"/>
    <n v="1407178164"/>
    <b v="0"/>
    <n v="2"/>
    <b v="0"/>
    <s v="technology/wearables"/>
    <n v="0.104"/>
    <n v="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x v="1"/>
    <n v="1468349460"/>
    <n v="1466186988"/>
    <b v="0"/>
    <n v="7"/>
    <b v="0"/>
    <s v="technology/wearables"/>
    <n v="4.24"/>
    <n v="30.285714285714285"/>
    <x v="2"/>
    <x v="8"/>
  </r>
  <r>
    <n v="992"/>
    <x v="992"/>
    <s v="The HOTTEST and COOLEST thing yet! WairConditioning... an entirely new level of comfortability!"/>
    <n v="100000"/>
    <n v="467"/>
    <x v="2"/>
    <x v="0"/>
    <x v="0"/>
    <n v="1462655519"/>
    <n v="1457475119"/>
    <b v="0"/>
    <n v="4"/>
    <b v="0"/>
    <s v="technology/wearables"/>
    <n v="0.46699999999999997"/>
    <n v="116.75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x v="0"/>
    <n v="1478926800"/>
    <n v="1476054568"/>
    <b v="0"/>
    <n v="196"/>
    <b v="0"/>
    <s v="technology/wearables"/>
    <n v="25.087142857142858"/>
    <n v="89.59693877551021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x v="0"/>
    <n v="1417388340"/>
    <n v="1412835530"/>
    <b v="0"/>
    <n v="11"/>
    <b v="0"/>
    <s v="technology/wearables"/>
    <n v="2.3345000000000002"/>
    <n v="424.45454545454544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x v="0"/>
    <n v="1417276800"/>
    <n v="1415140480"/>
    <b v="0"/>
    <n v="9"/>
    <b v="0"/>
    <s v="technology/wearables"/>
    <n v="7.26"/>
    <n v="80.666666666666671"/>
    <x v="2"/>
    <x v="8"/>
  </r>
  <r>
    <n v="996"/>
    <x v="996"/>
    <s v="Study the behaviour of technical communities by tracking their movement  through wearables"/>
    <n v="4000"/>
    <n v="65"/>
    <x v="2"/>
    <x v="0"/>
    <x v="0"/>
    <n v="1406474820"/>
    <n v="1403902060"/>
    <b v="0"/>
    <n v="5"/>
    <b v="0"/>
    <s v="technology/wearables"/>
    <n v="1.625"/>
    <n v="13"/>
    <x v="2"/>
    <x v="8"/>
  </r>
  <r>
    <n v="997"/>
    <x v="997"/>
    <s v="The iPhanny keeps your iPhone 6 safe from bending in those dangerous pants pockets."/>
    <n v="5000"/>
    <n v="65"/>
    <x v="2"/>
    <x v="0"/>
    <x v="0"/>
    <n v="1417145297"/>
    <n v="1414549697"/>
    <b v="0"/>
    <n v="8"/>
    <b v="0"/>
    <s v="technology/wearables"/>
    <n v="1.3"/>
    <n v="8.125"/>
    <x v="2"/>
    <x v="8"/>
  </r>
  <r>
    <n v="998"/>
    <x v="998"/>
    <s v="Ollinfit is the first wearable fitness trainer with 3 sensors for superior accuracy, feedback and results."/>
    <n v="60000"/>
    <n v="35135"/>
    <x v="2"/>
    <x v="5"/>
    <x v="5"/>
    <n v="1447909401"/>
    <n v="1444017801"/>
    <b v="0"/>
    <n v="229"/>
    <b v="0"/>
    <s v="technology/wearables"/>
    <n v="58.558333333333337"/>
    <n v="153.42794759825327"/>
    <x v="2"/>
    <x v="8"/>
  </r>
  <r>
    <n v="999"/>
    <x v="999"/>
    <s v="Built in running, cycling, pedometer, and golf features for the edge you need to perform at your very best!"/>
    <n v="150000"/>
    <n v="11683"/>
    <x v="2"/>
    <x v="5"/>
    <x v="5"/>
    <n v="1415865720"/>
    <n v="1413270690"/>
    <b v="0"/>
    <n v="40"/>
    <b v="0"/>
    <s v="technology/wearables"/>
    <n v="7.7886666666666677"/>
    <n v="292.07499999999999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x v="0"/>
    <n v="1489537560"/>
    <n v="1484357160"/>
    <b v="0"/>
    <n v="6"/>
    <b v="0"/>
    <s v="technology/wearables"/>
    <n v="2.2157147647256061"/>
    <n v="3304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x v="1"/>
    <n v="1485796613"/>
    <n v="1481908613"/>
    <b v="0"/>
    <n v="4"/>
    <b v="0"/>
    <s v="technology/wearables"/>
    <n v="104"/>
    <n v="1300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x v="0"/>
    <n v="1450331940"/>
    <n v="1447777514"/>
    <b v="0"/>
    <n v="22"/>
    <b v="0"/>
    <s v="technology/wearables"/>
    <n v="29.6029602960296"/>
    <n v="134.54545454545453"/>
    <x v="2"/>
    <x v="8"/>
  </r>
  <r>
    <n v="1003"/>
    <x v="1003"/>
    <s v="Connected, heating, premium quality and comfortable leather sneakers - hand-crafted in France."/>
    <n v="20000"/>
    <n v="3211"/>
    <x v="1"/>
    <x v="6"/>
    <x v="3"/>
    <n v="1489680061"/>
    <n v="1487091661"/>
    <b v="0"/>
    <n v="15"/>
    <b v="0"/>
    <s v="technology/wearables"/>
    <n v="16.055"/>
    <n v="214.06666666666666"/>
    <x v="2"/>
    <x v="8"/>
  </r>
  <r>
    <n v="1004"/>
    <x v="1004"/>
    <s v="Harnessing wearable technology as a powerful defense for food-allergy children."/>
    <n v="25000"/>
    <n v="20552"/>
    <x v="1"/>
    <x v="0"/>
    <x v="0"/>
    <n v="1455814827"/>
    <n v="1453222827"/>
    <b v="0"/>
    <n v="95"/>
    <b v="0"/>
    <s v="technology/wearables"/>
    <n v="82.207999999999998"/>
    <n v="216.33684210526314"/>
    <x v="2"/>
    <x v="8"/>
  </r>
  <r>
    <n v="1005"/>
    <x v="1005"/>
    <s v="The Forcite Alpine helmet records 4K footage and keeps you connected all in one sleek design."/>
    <n v="200000"/>
    <n v="150102"/>
    <x v="1"/>
    <x v="0"/>
    <x v="0"/>
    <n v="1446217183"/>
    <n v="1443538783"/>
    <b v="0"/>
    <n v="161"/>
    <b v="0"/>
    <s v="technology/wearables"/>
    <n v="75.051000000000002"/>
    <n v="932.31055900621118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x v="0"/>
    <n v="1418368260"/>
    <n v="1417654672"/>
    <b v="0"/>
    <n v="8"/>
    <b v="0"/>
    <s v="technology/wearables"/>
    <n v="5.8500000000000005"/>
    <n v="29.25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x v="0"/>
    <n v="1481727623"/>
    <n v="1478095223"/>
    <b v="0"/>
    <n v="76"/>
    <b v="0"/>
    <s v="technology/wearables"/>
    <n v="44.32"/>
    <n v="174.94736842105263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x v="10"/>
    <n v="1482953115"/>
    <n v="1480361115"/>
    <b v="0"/>
    <n v="1"/>
    <b v="0"/>
    <s v="technology/wearables"/>
    <n v="0.26737967914438499"/>
    <n v="250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x v="0"/>
    <n v="1466346646"/>
    <n v="1463754646"/>
    <b v="0"/>
    <n v="101"/>
    <b v="0"/>
    <s v="technology/wearables"/>
    <n v="13.13"/>
    <n v="65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x v="0"/>
    <n v="1473044340"/>
    <n v="1468180462"/>
    <b v="0"/>
    <n v="4"/>
    <b v="0"/>
    <s v="technology/wearables"/>
    <n v="0.19088937093275488"/>
    <n v="55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x v="0"/>
    <n v="1418938395"/>
    <n v="1415050395"/>
    <b v="0"/>
    <n v="1"/>
    <b v="0"/>
    <s v="technology/wearables"/>
    <n v="0.375"/>
    <n v="75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x v="0"/>
    <n v="1485254052"/>
    <n v="1481366052"/>
    <b v="0"/>
    <n v="775"/>
    <b v="0"/>
    <s v="technology/wearables"/>
    <n v="21535.021000000001"/>
    <n v="1389.3561935483872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x v="0"/>
    <n v="1451419200"/>
    <n v="1449000056"/>
    <b v="0"/>
    <n v="90"/>
    <b v="0"/>
    <s v="technology/wearables"/>
    <n v="34.527999999999999"/>
    <n v="95.911111111111111"/>
    <x v="2"/>
    <x v="8"/>
  </r>
  <r>
    <n v="1014"/>
    <x v="1014"/>
    <s v="CHEMION is an eyewear device that lets you show your creativity to the world."/>
    <n v="10000"/>
    <n v="3060"/>
    <x v="1"/>
    <x v="0"/>
    <x v="0"/>
    <n v="1420070615"/>
    <n v="1415750615"/>
    <b v="0"/>
    <n v="16"/>
    <b v="0"/>
    <s v="technology/wearables"/>
    <n v="30.599999999999998"/>
    <n v="191.25"/>
    <x v="2"/>
    <x v="8"/>
  </r>
  <r>
    <n v="1015"/>
    <x v="1015"/>
    <s v="SKIN - The wearable music remote control which makes your fitness lifestyle a bit easier"/>
    <n v="9000"/>
    <n v="240"/>
    <x v="1"/>
    <x v="16"/>
    <x v="11"/>
    <n v="1448489095"/>
    <n v="1445893495"/>
    <b v="0"/>
    <n v="6"/>
    <b v="0"/>
    <s v="technology/wearables"/>
    <n v="2.666666666666667"/>
    <n v="40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x v="0"/>
    <n v="1459992856"/>
    <n v="1456108456"/>
    <b v="0"/>
    <n v="38"/>
    <b v="0"/>
    <s v="technology/wearables"/>
    <n v="2.8420000000000001"/>
    <n v="74.78947368421052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x v="0"/>
    <n v="1448125935"/>
    <n v="1444666335"/>
    <b v="0"/>
    <n v="355"/>
    <b v="0"/>
    <s v="technology/wearables"/>
    <n v="22.878799999999998"/>
    <n v="161.11830985915492"/>
    <x v="2"/>
    <x v="8"/>
  </r>
  <r>
    <n v="1018"/>
    <x v="1018"/>
    <s v="Owl is a fitness tracker along with an accompanying iOS app, that is both fun and interactive for children."/>
    <n v="20000"/>
    <n v="621"/>
    <x v="1"/>
    <x v="0"/>
    <x v="0"/>
    <n v="1468496933"/>
    <n v="1465904933"/>
    <b v="0"/>
    <n v="7"/>
    <b v="0"/>
    <s v="technology/wearables"/>
    <n v="3.105"/>
    <n v="88.714285714285708"/>
    <x v="2"/>
    <x v="8"/>
  </r>
  <r>
    <n v="1019"/>
    <x v="1019"/>
    <s v="Tempi Is a Wearable Bluetooth Device That Gives Accurate Temperature and Humidity Readings."/>
    <n v="45000"/>
    <n v="21300"/>
    <x v="1"/>
    <x v="0"/>
    <x v="0"/>
    <n v="1423092149"/>
    <n v="1420500149"/>
    <b v="0"/>
    <n v="400"/>
    <b v="0"/>
    <s v="technology/wearables"/>
    <n v="47.333333333333336"/>
    <n v="53.25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x v="5"/>
    <n v="1433206020"/>
    <n v="1430617209"/>
    <b v="0"/>
    <n v="30"/>
    <b v="1"/>
    <s v="music/electronic music"/>
    <n v="205.54838709677421"/>
    <n v="106.2"/>
    <x v="4"/>
    <x v="15"/>
  </r>
  <r>
    <n v="1021"/>
    <x v="1021"/>
    <s v="Rick and Morty concept album written by Allie Goertz + music video directed by Paul B. Cummings!"/>
    <n v="3000"/>
    <n v="10554.11"/>
    <x v="0"/>
    <x v="0"/>
    <x v="0"/>
    <n v="1445054400"/>
    <n v="1443074571"/>
    <b v="1"/>
    <n v="478"/>
    <b v="1"/>
    <s v="music/electronic music"/>
    <n v="351.80366666666669"/>
    <n v="22.079728033472804"/>
    <x v="4"/>
    <x v="15"/>
  </r>
  <r>
    <n v="1022"/>
    <x v="1022"/>
    <s v="Help get four new bootlegs onto vinyl in the second installment of my series!"/>
    <n v="2000"/>
    <n v="2298"/>
    <x v="0"/>
    <x v="0"/>
    <x v="0"/>
    <n v="1431876677"/>
    <n v="1429284677"/>
    <b v="1"/>
    <n v="74"/>
    <b v="1"/>
    <s v="music/electronic music"/>
    <n v="114.9"/>
    <n v="31.054054054054053"/>
    <x v="4"/>
    <x v="15"/>
  </r>
  <r>
    <n v="1023"/>
    <x v="1023"/>
    <s v="A collaborative, electronic journey helmed by producer Christopher Bingham and guitarist Carlos Montero."/>
    <n v="2000"/>
    <n v="4743"/>
    <x v="0"/>
    <x v="1"/>
    <x v="1"/>
    <n v="1434837861"/>
    <n v="1432245861"/>
    <b v="0"/>
    <n v="131"/>
    <b v="1"/>
    <s v="music/electronic music"/>
    <n v="237.15"/>
    <n v="36.206106870229007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x v="9"/>
    <n v="1454248563"/>
    <n v="1451656563"/>
    <b v="1"/>
    <n v="61"/>
    <b v="1"/>
    <s v="music/electronic music"/>
    <n v="118.63774999999998"/>
    <n v="388.9762295081967"/>
    <x v="4"/>
    <x v="15"/>
  </r>
  <r>
    <n v="1025"/>
    <x v="1025"/>
    <s v="Jake Kaufman and Jessie Seely present THE WORLD'S FIRST VIRTUAL REALITY ROCK OPERA."/>
    <n v="70000"/>
    <n v="76949.820000000007"/>
    <x v="0"/>
    <x v="0"/>
    <x v="0"/>
    <n v="1426532437"/>
    <n v="1423944037"/>
    <b v="1"/>
    <n v="1071"/>
    <b v="1"/>
    <s v="music/electronic music"/>
    <n v="109.92831428571431"/>
    <n v="71.848571428571432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x v="1"/>
    <n v="1459414016"/>
    <n v="1456480016"/>
    <b v="1"/>
    <n v="122"/>
    <b v="1"/>
    <s v="music/electronic music"/>
    <n v="100.00828571428571"/>
    <n v="57.381803278688523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x v="0"/>
    <n v="1414025347"/>
    <n v="1411433347"/>
    <b v="1"/>
    <n v="111"/>
    <b v="1"/>
    <s v="music/electronic music"/>
    <n v="103.09292094387415"/>
    <n v="69.666666666666671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x v="1"/>
    <n v="1488830400"/>
    <n v="1484924605"/>
    <b v="1"/>
    <n v="255"/>
    <b v="1"/>
    <s v="music/electronic music"/>
    <n v="117.27000000000001"/>
    <n v="45.988235294117644"/>
    <x v="4"/>
    <x v="15"/>
  </r>
  <r>
    <n v="1029"/>
    <x v="1029"/>
    <s v="We want to recreate last years massive Valborgparty in Lund but this time even bigger!"/>
    <n v="10000"/>
    <n v="11176"/>
    <x v="0"/>
    <x v="11"/>
    <x v="9"/>
    <n v="1428184740"/>
    <n v="1423501507"/>
    <b v="0"/>
    <n v="141"/>
    <b v="1"/>
    <s v="music/electronic music"/>
    <n v="111.75999999999999"/>
    <n v="79.262411347517727"/>
    <x v="4"/>
    <x v="15"/>
  </r>
  <r>
    <n v="1030"/>
    <x v="1030"/>
    <s v="Help fund the latest Gothsicles mega-album, I FEEL SICLE!"/>
    <n v="2000"/>
    <n v="6842"/>
    <x v="0"/>
    <x v="0"/>
    <x v="0"/>
    <n v="1473680149"/>
    <n v="1472470549"/>
    <b v="0"/>
    <n v="159"/>
    <b v="1"/>
    <s v="music/electronic music"/>
    <n v="342.09999999999997"/>
    <n v="43.031446540880502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x v="0"/>
    <n v="1450290010"/>
    <n v="1447698010"/>
    <b v="0"/>
    <n v="99"/>
    <b v="1"/>
    <s v="music/electronic music"/>
    <n v="107.4"/>
    <n v="108.48484848484848"/>
    <x v="4"/>
    <x v="15"/>
  </r>
  <r>
    <n v="1032"/>
    <x v="1032"/>
    <s v="Ideal for living rooms and open spaces."/>
    <n v="5400"/>
    <n v="5858.84"/>
    <x v="0"/>
    <x v="0"/>
    <x v="0"/>
    <n v="1466697625"/>
    <n v="1464105625"/>
    <b v="0"/>
    <n v="96"/>
    <b v="1"/>
    <s v="music/electronic music"/>
    <n v="108.49703703703703"/>
    <n v="61.029583333333335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x v="1"/>
    <n v="1481564080"/>
    <n v="1479144880"/>
    <b v="0"/>
    <n v="27"/>
    <b v="1"/>
    <s v="music/electronic music"/>
    <n v="102.86144578313252"/>
    <n v="50.592592592592595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x v="0"/>
    <n v="1470369540"/>
    <n v="1467604804"/>
    <b v="0"/>
    <n v="166"/>
    <b v="1"/>
    <s v="music/electronic music"/>
    <n v="130.0018"/>
    <n v="39.157168674698795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x v="0"/>
    <n v="1423668220"/>
    <n v="1421076220"/>
    <b v="0"/>
    <n v="76"/>
    <b v="1"/>
    <s v="music/electronic music"/>
    <n v="107.65217391304347"/>
    <n v="65.15789473684211"/>
    <x v="4"/>
    <x v="15"/>
  </r>
  <r>
    <n v="1036"/>
    <x v="1036"/>
    <s v="Help this Soulful &amp; Cinematic Glitch-Pop Songwriter Bring her Music to the World!  (And your Ears:)"/>
    <n v="4500"/>
    <n v="5056.22"/>
    <x v="0"/>
    <x v="0"/>
    <x v="0"/>
    <n v="1357545600"/>
    <n v="1354790790"/>
    <b v="0"/>
    <n v="211"/>
    <b v="1"/>
    <s v="music/electronic music"/>
    <n v="112.36044444444444"/>
    <n v="23.963127962085309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x v="0"/>
    <n v="1431925200"/>
    <n v="1429991062"/>
    <b v="0"/>
    <n v="21"/>
    <b v="1"/>
    <s v="music/electronic music"/>
    <n v="102.1"/>
    <n v="48.61904761904762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x v="0"/>
    <n v="1458362023"/>
    <n v="1455773623"/>
    <b v="0"/>
    <n v="61"/>
    <b v="1"/>
    <s v="music/electronic music"/>
    <n v="145.33333333333334"/>
    <n v="35.73770491803279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x v="0"/>
    <n v="1481615940"/>
    <n v="1479436646"/>
    <b v="0"/>
    <n v="30"/>
    <b v="1"/>
    <s v="music/electronic music"/>
    <n v="128.19999999999999"/>
    <n v="21.366666666666667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x v="0"/>
    <n v="1472317209"/>
    <n v="1469725209"/>
    <b v="0"/>
    <n v="1"/>
    <b v="0"/>
    <s v="journalism/audio"/>
    <n v="0.29411764705882354"/>
    <n v="250"/>
    <x v="5"/>
    <x v="16"/>
  </r>
  <r>
    <n v="1041"/>
    <x v="1041"/>
    <s v="I am trying to document what it is like to plunge head first into the music/audio industry as an intern."/>
    <n v="50"/>
    <n v="0"/>
    <x v="1"/>
    <x v="0"/>
    <x v="0"/>
    <n v="1406769992"/>
    <n v="1405041992"/>
    <b v="0"/>
    <n v="0"/>
    <b v="0"/>
    <s v="journalism/audio"/>
    <n v="0"/>
    <e v="#DIV/0!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x v="0"/>
    <n v="1410516000"/>
    <n v="1406824948"/>
    <b v="0"/>
    <n v="1"/>
    <b v="0"/>
    <s v="journalism/audio"/>
    <n v="1.5384615384615385"/>
    <n v="10"/>
    <x v="5"/>
    <x v="16"/>
  </r>
  <r>
    <n v="1043"/>
    <x v="1043"/>
    <s v="We're seeking funding for a special 10th Anniversary PRINT EDITION! Receive your own copy for only $8"/>
    <n v="100000"/>
    <n v="8537"/>
    <x v="1"/>
    <x v="0"/>
    <x v="0"/>
    <n v="1432101855"/>
    <n v="1429509855"/>
    <b v="0"/>
    <n v="292"/>
    <b v="0"/>
    <s v="journalism/audio"/>
    <n v="8.5370000000000008"/>
    <n v="29.236301369863014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x v="0"/>
    <n v="1425587220"/>
    <n v="1420668801"/>
    <b v="0"/>
    <n v="2"/>
    <b v="0"/>
    <s v="journalism/audio"/>
    <n v="8.5714285714285715E-2"/>
    <n v="3"/>
    <x v="5"/>
    <x v="16"/>
  </r>
  <r>
    <n v="1045"/>
    <x v="1045"/>
    <s v="In Case Of Emergency is a radio talk show for preppers, beginning preppers, and with preparedness in mind."/>
    <n v="10000"/>
    <n v="266"/>
    <x v="1"/>
    <x v="0"/>
    <x v="0"/>
    <n v="1408827550"/>
    <n v="1406235550"/>
    <b v="0"/>
    <n v="8"/>
    <b v="0"/>
    <s v="journalism/audio"/>
    <n v="2.6599999999999997"/>
    <n v="33.25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x v="3"/>
    <n v="1451161560"/>
    <n v="1447273560"/>
    <b v="0"/>
    <n v="0"/>
    <b v="0"/>
    <s v="journalism/audio"/>
    <n v="0"/>
    <e v="#DIV/0!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x v="0"/>
    <n v="1415219915"/>
    <n v="1412624315"/>
    <b v="0"/>
    <n v="1"/>
    <b v="0"/>
    <s v="journalism/audio"/>
    <n v="0.05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x v="0"/>
    <n v="1474766189"/>
    <n v="1471310189"/>
    <b v="0"/>
    <n v="4"/>
    <b v="0"/>
    <s v="journalism/audio"/>
    <n v="1.4133333333333333"/>
    <n v="53"/>
    <x v="5"/>
    <x v="16"/>
  </r>
  <r>
    <n v="1049"/>
    <x v="1049"/>
    <s v="------"/>
    <n v="12000"/>
    <n v="0"/>
    <x v="1"/>
    <x v="0"/>
    <x v="0"/>
    <n v="1455272445"/>
    <n v="1452680445"/>
    <b v="0"/>
    <n v="0"/>
    <b v="0"/>
    <s v="journalism/audio"/>
    <n v="0"/>
    <e v="#DIV/0!"/>
    <x v="5"/>
    <x v="16"/>
  </r>
  <r>
    <n v="1050"/>
    <x v="1050"/>
    <s v="Secularism is on the rise and I hear you.Talk to me."/>
    <n v="2500"/>
    <n v="0"/>
    <x v="1"/>
    <x v="0"/>
    <x v="0"/>
    <n v="1442257677"/>
    <n v="1439665677"/>
    <b v="0"/>
    <n v="0"/>
    <b v="0"/>
    <s v="journalism/audio"/>
    <n v="0"/>
    <e v="#DIV/0!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x v="0"/>
    <n v="1409098825"/>
    <n v="1406679625"/>
    <b v="0"/>
    <n v="0"/>
    <b v="0"/>
    <s v="journalism/audio"/>
    <n v="0"/>
    <e v="#DIV/0!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x v="0"/>
    <n v="1465243740"/>
    <n v="1461438495"/>
    <b v="0"/>
    <n v="0"/>
    <b v="0"/>
    <s v="journalism/audio"/>
    <n v="0"/>
    <e v="#DIV/0!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x v="0"/>
    <n v="1488773332"/>
    <n v="1486613332"/>
    <b v="0"/>
    <n v="1"/>
    <b v="0"/>
    <s v="journalism/audio"/>
    <n v="1"/>
    <n v="15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x v="0"/>
    <n v="1407708000"/>
    <n v="1405110399"/>
    <b v="0"/>
    <n v="0"/>
    <b v="0"/>
    <s v="journalism/audio"/>
    <n v="0"/>
    <e v="#DIV/0!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x v="0"/>
    <n v="1457394545"/>
    <n v="1454802545"/>
    <b v="0"/>
    <n v="0"/>
    <b v="0"/>
    <s v="journalism/audio"/>
    <n v="0"/>
    <e v="#DIV/0!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x v="0"/>
    <n v="1429892177"/>
    <n v="1424711777"/>
    <b v="0"/>
    <n v="0"/>
    <b v="0"/>
    <s v="journalism/audio"/>
    <n v="0"/>
    <e v="#DIV/0!"/>
    <x v="5"/>
    <x v="16"/>
  </r>
  <r>
    <n v="1057"/>
    <x v="1057"/>
    <s v="Sayin it Plain is a Independent Radio Show created to inform the public and empower the community."/>
    <n v="10000"/>
    <n v="0"/>
    <x v="1"/>
    <x v="0"/>
    <x v="0"/>
    <n v="1480888483"/>
    <n v="1478292883"/>
    <b v="0"/>
    <n v="0"/>
    <b v="0"/>
    <s v="journalism/audio"/>
    <n v="0"/>
    <e v="#DIV/0!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x v="0"/>
    <n v="1427328000"/>
    <n v="1423777043"/>
    <b v="0"/>
    <n v="0"/>
    <b v="0"/>
    <s v="journalism/audio"/>
    <n v="0"/>
    <e v="#DIV/0!"/>
    <x v="5"/>
    <x v="16"/>
  </r>
  <r>
    <n v="1059"/>
    <x v="1059"/>
    <s v="Turning myself into a vocal artist."/>
    <n v="1100"/>
    <n v="0"/>
    <x v="1"/>
    <x v="0"/>
    <x v="0"/>
    <n v="1426269456"/>
    <n v="1423681056"/>
    <b v="0"/>
    <n v="0"/>
    <b v="0"/>
    <s v="journalism/audio"/>
    <n v="0"/>
    <e v="#DIV/0!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x v="0"/>
    <n v="1429134893"/>
    <n v="1426542893"/>
    <b v="0"/>
    <n v="1"/>
    <b v="0"/>
    <s v="journalism/audio"/>
    <n v="1"/>
    <n v="50"/>
    <x v="5"/>
    <x v="16"/>
  </r>
  <r>
    <n v="1061"/>
    <x v="1061"/>
    <s v="T.O., Adi &amp; Mercedes discuss their point of views, women's issues &amp; Hollywood Hotties."/>
    <n v="4000"/>
    <n v="0"/>
    <x v="1"/>
    <x v="0"/>
    <x v="0"/>
    <n v="1462150800"/>
    <n v="1456987108"/>
    <b v="0"/>
    <n v="0"/>
    <b v="0"/>
    <s v="journalism/audio"/>
    <n v="0"/>
    <e v="#DIV/0!"/>
    <x v="5"/>
    <x v="16"/>
  </r>
  <r>
    <n v="1062"/>
    <x v="1062"/>
    <s v="SEE US ON PATREON www.badgirlartwork.com"/>
    <n v="199"/>
    <n v="190"/>
    <x v="1"/>
    <x v="0"/>
    <x v="0"/>
    <n v="1468351341"/>
    <n v="1467746541"/>
    <b v="0"/>
    <n v="4"/>
    <b v="0"/>
    <s v="journalism/audio"/>
    <n v="95.477386934673376"/>
    <n v="47.5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x v="0"/>
    <n v="1472604262"/>
    <n v="1470012262"/>
    <b v="0"/>
    <n v="0"/>
    <b v="0"/>
    <s v="journalism/audio"/>
    <n v="0"/>
    <e v="#DIV/0!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x v="0"/>
    <n v="1373174903"/>
    <n v="1369286903"/>
    <b v="0"/>
    <n v="123"/>
    <b v="0"/>
    <s v="games/video games"/>
    <n v="8.974444444444444"/>
    <n v="65.666666666666671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x v="2"/>
    <n v="1392800922"/>
    <n v="1390381722"/>
    <b v="0"/>
    <n v="5"/>
    <b v="0"/>
    <s v="games/video games"/>
    <n v="2.7"/>
    <n v="16.2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x v="0"/>
    <n v="1375657582"/>
    <n v="1371769582"/>
    <b v="0"/>
    <n v="148"/>
    <b v="0"/>
    <s v="games/video games"/>
    <n v="3.3673333333333333"/>
    <n v="34.128378378378379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x v="0"/>
    <n v="1387657931"/>
    <n v="1385065931"/>
    <b v="0"/>
    <n v="10"/>
    <b v="0"/>
    <s v="games/video games"/>
    <n v="26"/>
    <n v="13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x v="0"/>
    <n v="1460274864"/>
    <n v="1457686464"/>
    <b v="0"/>
    <n v="4"/>
    <b v="0"/>
    <s v="games/video games"/>
    <n v="0.15"/>
    <n v="11.25"/>
    <x v="6"/>
    <x v="17"/>
  </r>
  <r>
    <n v="1069"/>
    <x v="1069"/>
    <s v="A run-n-gun zombie survival game where you scavenge for items to make the night a little less scary."/>
    <n v="2200"/>
    <n v="850"/>
    <x v="2"/>
    <x v="0"/>
    <x v="0"/>
    <n v="1385447459"/>
    <n v="1382679059"/>
    <b v="0"/>
    <n v="21"/>
    <b v="0"/>
    <s v="games/video games"/>
    <n v="38.636363636363633"/>
    <n v="40.476190476190474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x v="0"/>
    <n v="1349050622"/>
    <n v="1347322622"/>
    <b v="0"/>
    <n v="2"/>
    <b v="0"/>
    <s v="games/video games"/>
    <n v="0.70000000000000007"/>
    <n v="35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x v="8"/>
    <n v="1447787093"/>
    <n v="1445191493"/>
    <b v="0"/>
    <n v="0"/>
    <b v="0"/>
    <s v="games/video games"/>
    <n v="0"/>
    <e v="#DIV/0!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x v="0"/>
    <n v="1391630297"/>
    <n v="1389038297"/>
    <b v="0"/>
    <n v="4"/>
    <b v="0"/>
    <s v="games/video games"/>
    <n v="6.8000000000000005E-2"/>
    <n v="12.75"/>
    <x v="6"/>
    <x v="17"/>
  </r>
  <r>
    <n v="1073"/>
    <x v="1073"/>
    <s v="We want to bring our Game Rainbow Ball to the iphone and to do that we need a little help"/>
    <n v="750"/>
    <n v="10"/>
    <x v="2"/>
    <x v="0"/>
    <x v="0"/>
    <n v="1318806541"/>
    <n v="1316214541"/>
    <b v="0"/>
    <n v="1"/>
    <b v="0"/>
    <s v="games/video games"/>
    <n v="1.3333333333333335"/>
    <n v="10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x v="0"/>
    <n v="1388808545"/>
    <n v="1386216545"/>
    <b v="0"/>
    <n v="30"/>
    <b v="0"/>
    <s v="games/video games"/>
    <n v="6.3092592592592585"/>
    <n v="113.56666666666666"/>
    <x v="6"/>
    <x v="17"/>
  </r>
  <r>
    <n v="1075"/>
    <x v="1075"/>
    <s v="Fully 3D, post Apocalyptic themed tower defense video game. New take on the genre."/>
    <n v="1000"/>
    <n v="45"/>
    <x v="2"/>
    <x v="0"/>
    <x v="0"/>
    <n v="1336340516"/>
    <n v="1333748516"/>
    <b v="0"/>
    <n v="3"/>
    <b v="0"/>
    <s v="games/video games"/>
    <n v="4.5"/>
    <n v="15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x v="0"/>
    <n v="1410426250"/>
    <n v="1405674250"/>
    <b v="0"/>
    <n v="975"/>
    <b v="0"/>
    <s v="games/video games"/>
    <n v="62.765333333333331"/>
    <n v="48.281025641025643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x v="0"/>
    <n v="1452744011"/>
    <n v="1450152011"/>
    <b v="0"/>
    <n v="167"/>
    <b v="0"/>
    <s v="games/video games"/>
    <n v="29.376000000000001"/>
    <n v="43.976047904191617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x v="0"/>
    <n v="1311309721"/>
    <n v="1307421721"/>
    <b v="0"/>
    <n v="5"/>
    <b v="0"/>
    <s v="games/video games"/>
    <n v="7.5"/>
    <n v="9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x v="3"/>
    <n v="1463232936"/>
    <n v="1461072936"/>
    <b v="0"/>
    <n v="18"/>
    <b v="0"/>
    <s v="games/video games"/>
    <n v="2.6076923076923078"/>
    <n v="37.666666666666664"/>
    <x v="6"/>
    <x v="17"/>
  </r>
  <r>
    <n v="1080"/>
    <x v="1080"/>
    <s v="A fantasy action RPG which follows an elven ex-slave on a journey of magic, revenge, intrigue, and deceit."/>
    <n v="20000"/>
    <n v="1821"/>
    <x v="2"/>
    <x v="0"/>
    <x v="0"/>
    <n v="1399778333"/>
    <n v="1397186333"/>
    <b v="0"/>
    <n v="98"/>
    <b v="0"/>
    <s v="games/video games"/>
    <n v="9.1050000000000004"/>
    <n v="18.581632653061224"/>
    <x v="6"/>
    <x v="17"/>
  </r>
  <r>
    <n v="1081"/>
    <x v="1081"/>
    <s v="Finishing your last job before you retire until a disaster strikes the cargo ship can you survive The Creature?"/>
    <n v="68000"/>
    <n v="12"/>
    <x v="2"/>
    <x v="0"/>
    <x v="0"/>
    <n v="1422483292"/>
    <n v="1419891292"/>
    <b v="0"/>
    <n v="4"/>
    <b v="0"/>
    <s v="games/video games"/>
    <n v="1.7647058823529412E-2"/>
    <n v="3"/>
    <x v="6"/>
    <x v="17"/>
  </r>
  <r>
    <n v="1082"/>
    <x v="1082"/>
    <s v="Challenge your trivia skills in this action oriented game against several opponents across time."/>
    <n v="10000"/>
    <n v="56"/>
    <x v="2"/>
    <x v="0"/>
    <x v="0"/>
    <n v="1344635088"/>
    <n v="1342043088"/>
    <b v="0"/>
    <n v="3"/>
    <b v="0"/>
    <s v="games/video games"/>
    <n v="0.55999999999999994"/>
    <n v="18.666666666666668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x v="5"/>
    <n v="1406994583"/>
    <n v="1401810583"/>
    <b v="0"/>
    <n v="1"/>
    <b v="0"/>
    <s v="games/video games"/>
    <n v="0.82000000000000006"/>
    <n v="410"/>
    <x v="6"/>
    <x v="17"/>
  </r>
  <r>
    <n v="1084"/>
    <x v="1084"/>
    <s v="I want to start my own channel for gaming"/>
    <n v="550"/>
    <n v="0"/>
    <x v="2"/>
    <x v="0"/>
    <x v="0"/>
    <n v="1407534804"/>
    <n v="1404942804"/>
    <b v="0"/>
    <n v="0"/>
    <b v="0"/>
    <s v="games/video games"/>
    <n v="0"/>
    <e v="#DIV/0!"/>
    <x v="6"/>
    <x v="17"/>
  </r>
  <r>
    <n v="1085"/>
    <x v="1085"/>
    <s v="The new kid on the block. Re-imagining old games and creating new ones. Ship, Lazer, Rock is first."/>
    <n v="30000"/>
    <n v="1026"/>
    <x v="2"/>
    <x v="5"/>
    <x v="5"/>
    <n v="1457967975"/>
    <n v="1455379575"/>
    <b v="0"/>
    <n v="9"/>
    <b v="0"/>
    <s v="games/video games"/>
    <n v="3.42"/>
    <n v="114"/>
    <x v="6"/>
    <x v="17"/>
  </r>
  <r>
    <n v="1086"/>
    <x v="1086"/>
    <s v="Humanity's future in the Galaxy"/>
    <n v="18000"/>
    <n v="15"/>
    <x v="2"/>
    <x v="0"/>
    <x v="0"/>
    <n v="1408913291"/>
    <n v="1406321291"/>
    <b v="0"/>
    <n v="2"/>
    <b v="0"/>
    <s v="games/video games"/>
    <n v="8.3333333333333343E-2"/>
    <n v="7.5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x v="0"/>
    <n v="1402852087"/>
    <n v="1400260087"/>
    <b v="0"/>
    <n v="0"/>
    <b v="0"/>
    <s v="games/video games"/>
    <n v="0"/>
    <e v="#DIV/0!"/>
    <x v="6"/>
    <x v="17"/>
  </r>
  <r>
    <n v="1088"/>
    <x v="1088"/>
    <s v="A fresh twist on survival games. Intense, high-stakes 30 minute rounds for up to 10 players."/>
    <n v="45000"/>
    <n v="6382.34"/>
    <x v="2"/>
    <x v="0"/>
    <x v="0"/>
    <n v="1398366667"/>
    <n v="1395774667"/>
    <b v="0"/>
    <n v="147"/>
    <b v="0"/>
    <s v="games/video games"/>
    <n v="14.182977777777777"/>
    <n v="43.41727891156463"/>
    <x v="6"/>
    <x v="17"/>
  </r>
  <r>
    <n v="1089"/>
    <x v="1089"/>
    <s v="Farabel is a single player turn-based fantasy strategy game for Mac/PC/Linux"/>
    <n v="15000"/>
    <n v="1174"/>
    <x v="2"/>
    <x v="6"/>
    <x v="3"/>
    <n v="1435293175"/>
    <n v="1432701175"/>
    <b v="0"/>
    <n v="49"/>
    <b v="0"/>
    <s v="games/video games"/>
    <n v="7.8266666666666662"/>
    <n v="23.959183673469386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x v="2"/>
    <n v="1432873653"/>
    <n v="1430281653"/>
    <b v="0"/>
    <n v="1"/>
    <b v="0"/>
    <s v="games/video games"/>
    <n v="3.8464497269020695E-2"/>
    <n v="5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x v="1"/>
    <n v="1460313672"/>
    <n v="1457725272"/>
    <b v="0"/>
    <n v="2"/>
    <b v="0"/>
    <s v="games/video games"/>
    <n v="12.5"/>
    <n v="12.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x v="0"/>
    <n v="1357432638"/>
    <n v="1354840638"/>
    <b v="0"/>
    <n v="7"/>
    <b v="0"/>
    <s v="games/video games"/>
    <n v="1.05"/>
    <n v="3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x v="5"/>
    <n v="1455232937"/>
    <n v="1453936937"/>
    <b v="0"/>
    <n v="4"/>
    <b v="0"/>
    <s v="games/video games"/>
    <n v="14.083333333333334"/>
    <n v="10.5625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x v="0"/>
    <n v="1318180033"/>
    <n v="1315588033"/>
    <b v="0"/>
    <n v="27"/>
    <b v="0"/>
    <s v="games/video games"/>
    <n v="18.300055555555556"/>
    <n v="122.00037037037038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x v="0"/>
    <n v="1377867220"/>
    <n v="1375275220"/>
    <b v="0"/>
    <n v="94"/>
    <b v="0"/>
    <s v="games/video games"/>
    <n v="5.0347999999999997"/>
    <n v="267.80851063829789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x v="0"/>
    <n v="1412393400"/>
    <n v="1409747154"/>
    <b v="0"/>
    <n v="29"/>
    <b v="0"/>
    <s v="games/video games"/>
    <n v="17.933333333333334"/>
    <n v="74.206896551724142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x v="0"/>
    <n v="1393786877"/>
    <n v="1390330877"/>
    <b v="0"/>
    <n v="7"/>
    <b v="0"/>
    <s v="games/video games"/>
    <n v="4.7E-2"/>
    <n v="6.7142857142857144"/>
    <x v="6"/>
    <x v="17"/>
  </r>
  <r>
    <n v="1098"/>
    <x v="1098"/>
    <s v="Kick, Punch... Fireball is an FPS type arena game set inside the fantasy world."/>
    <n v="25000"/>
    <n v="1803"/>
    <x v="2"/>
    <x v="0"/>
    <x v="0"/>
    <n v="1397413095"/>
    <n v="1394821095"/>
    <b v="0"/>
    <n v="22"/>
    <b v="0"/>
    <s v="games/video games"/>
    <n v="7.2120000000000006"/>
    <n v="81.954545454545453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x v="1"/>
    <n v="1431547468"/>
    <n v="1428955468"/>
    <b v="0"/>
    <n v="1"/>
    <b v="0"/>
    <s v="games/video games"/>
    <n v="0.5"/>
    <n v="25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x v="3"/>
    <n v="1455417571"/>
    <n v="1452825571"/>
    <b v="0"/>
    <n v="10"/>
    <b v="0"/>
    <s v="games/video games"/>
    <n v="2.5"/>
    <n v="10"/>
    <x v="6"/>
    <x v="17"/>
  </r>
  <r>
    <n v="1101"/>
    <x v="1101"/>
    <s v="Different strains of marijuana leafs battling to the death to see which one is the top strain."/>
    <n v="100000"/>
    <n v="41"/>
    <x v="2"/>
    <x v="0"/>
    <x v="0"/>
    <n v="1468519920"/>
    <n v="1466188338"/>
    <b v="0"/>
    <n v="6"/>
    <b v="0"/>
    <s v="games/video games"/>
    <n v="4.1000000000000002E-2"/>
    <n v="6.833333333333333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x v="0"/>
    <n v="1386568740"/>
    <n v="1383095125"/>
    <b v="0"/>
    <n v="24"/>
    <b v="0"/>
    <s v="games/video games"/>
    <n v="5.3125"/>
    <n v="17.708333333333332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x v="0"/>
    <n v="1466227190"/>
    <n v="1461043190"/>
    <b v="0"/>
    <n v="15"/>
    <b v="0"/>
    <s v="games/video games"/>
    <n v="1.6199999999999999"/>
    <n v="16.2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x v="1"/>
    <n v="1402480221"/>
    <n v="1399888221"/>
    <b v="0"/>
    <n v="37"/>
    <b v="0"/>
    <s v="games/video games"/>
    <n v="4.9516666666666671"/>
    <n v="80.297297297297291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x v="0"/>
    <n v="1395627327"/>
    <n v="1393038927"/>
    <b v="0"/>
    <n v="20"/>
    <b v="0"/>
    <s v="games/video games"/>
    <n v="0.159"/>
    <n v="71.55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x v="0"/>
    <n v="1333557975"/>
    <n v="1330969575"/>
    <b v="0"/>
    <n v="7"/>
    <b v="0"/>
    <s v="games/video games"/>
    <n v="41.25"/>
    <n v="23.571428571428573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x v="0"/>
    <n v="1406148024"/>
    <n v="1403556024"/>
    <b v="0"/>
    <n v="0"/>
    <b v="0"/>
    <s v="games/video games"/>
    <n v="0"/>
    <e v="#DIV/0!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x v="0"/>
    <n v="1334326635"/>
    <n v="1329146235"/>
    <b v="0"/>
    <n v="21"/>
    <b v="0"/>
    <s v="games/video games"/>
    <n v="2.93"/>
    <n v="34.88095238095238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x v="0"/>
    <n v="1479495790"/>
    <n v="1476900190"/>
    <b v="0"/>
    <n v="3"/>
    <b v="0"/>
    <s v="games/video games"/>
    <n v="0.44999999999999996"/>
    <n v="15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x v="0"/>
    <n v="1354919022"/>
    <n v="1352327022"/>
    <b v="0"/>
    <n v="11"/>
    <b v="0"/>
    <s v="games/video games"/>
    <n v="0.51"/>
    <n v="23.181818181818183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x v="0"/>
    <n v="1452228790"/>
    <n v="1449636790"/>
    <b v="0"/>
    <n v="1"/>
    <b v="0"/>
    <s v="games/video games"/>
    <n v="0.04"/>
    <n v="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x v="0"/>
    <n v="1421656200"/>
    <n v="1416507211"/>
    <b v="0"/>
    <n v="312"/>
    <b v="0"/>
    <s v="games/video games"/>
    <n v="35.537409090909087"/>
    <n v="100.23371794871794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x v="1"/>
    <n v="1408058820"/>
    <n v="1405466820"/>
    <b v="0"/>
    <n v="1"/>
    <b v="0"/>
    <s v="games/video games"/>
    <n v="0.5"/>
    <n v="5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x v="1"/>
    <n v="1381306687"/>
    <n v="1378714687"/>
    <b v="0"/>
    <n v="3"/>
    <b v="0"/>
    <s v="games/video games"/>
    <n v="0.16666666666666669"/>
    <n v="3.3333333333333335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x v="0"/>
    <n v="1459352495"/>
    <n v="1456764095"/>
    <b v="0"/>
    <n v="4"/>
    <b v="0"/>
    <s v="games/video games"/>
    <n v="0.13250000000000001"/>
    <n v="13.25"/>
    <x v="6"/>
    <x v="17"/>
  </r>
  <r>
    <n v="1116"/>
    <x v="1116"/>
    <s v="A medieval, post apocolyptic, Online, MMORPG. Class morphing, character customization game."/>
    <n v="500000"/>
    <n v="178.52"/>
    <x v="2"/>
    <x v="0"/>
    <x v="0"/>
    <n v="1339273208"/>
    <n v="1334089208"/>
    <b v="0"/>
    <n v="10"/>
    <b v="0"/>
    <s v="games/video games"/>
    <n v="3.5704000000000007E-2"/>
    <n v="17.852"/>
    <x v="6"/>
    <x v="17"/>
  </r>
  <r>
    <n v="1117"/>
    <x v="1117"/>
    <s v="Experience the Medieval in your own village. Increase your village into a city and walk through the streets."/>
    <n v="1000"/>
    <n v="83"/>
    <x v="2"/>
    <x v="12"/>
    <x v="3"/>
    <n v="1451053313"/>
    <n v="1448461313"/>
    <b v="0"/>
    <n v="8"/>
    <b v="0"/>
    <s v="games/video games"/>
    <n v="8.3000000000000007"/>
    <n v="10.375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x v="2"/>
    <n v="1396666779"/>
    <n v="1394078379"/>
    <b v="0"/>
    <n v="3"/>
    <b v="0"/>
    <s v="games/video games"/>
    <n v="2.4222222222222221"/>
    <n v="36.333333333333336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x v="0"/>
    <n v="1396810864"/>
    <n v="1395687664"/>
    <b v="0"/>
    <n v="1"/>
    <b v="0"/>
    <s v="games/video games"/>
    <n v="0.23809523809523811"/>
    <n v="5"/>
    <x v="6"/>
    <x v="17"/>
  </r>
  <r>
    <n v="1120"/>
    <x v="1120"/>
    <s v="Planet Ninjahwah is a highly anticipated futuristic action adventure game that will blow your mind!!"/>
    <n v="25000"/>
    <n v="0"/>
    <x v="2"/>
    <x v="0"/>
    <x v="0"/>
    <n v="1319835400"/>
    <n v="1315947400"/>
    <b v="0"/>
    <n v="0"/>
    <b v="0"/>
    <s v="games/video games"/>
    <n v="0"/>
    <e v="#DIV/0!"/>
    <x v="6"/>
    <x v="17"/>
  </r>
  <r>
    <n v="1121"/>
    <x v="1121"/>
    <s v="An action packed, side scrolling, platform jumping, laser shooting ADVENTURE that will be fun for everyone."/>
    <n v="250000"/>
    <n v="29"/>
    <x v="2"/>
    <x v="0"/>
    <x v="0"/>
    <n v="1457904316"/>
    <n v="1455315916"/>
    <b v="0"/>
    <n v="5"/>
    <b v="0"/>
    <s v="games/video games"/>
    <n v="1.1599999999999999E-2"/>
    <n v="5.8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x v="1"/>
    <n v="1369932825"/>
    <n v="1368723225"/>
    <b v="0"/>
    <n v="0"/>
    <b v="0"/>
    <s v="games/video games"/>
    <n v="0"/>
    <e v="#DIV/0!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x v="0"/>
    <n v="1397910848"/>
    <n v="1395318848"/>
    <b v="0"/>
    <n v="3"/>
    <b v="0"/>
    <s v="games/video games"/>
    <n v="0.22"/>
    <n v="3.6666666666666665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x v="0"/>
    <n v="1430409651"/>
    <n v="1427817651"/>
    <b v="0"/>
    <n v="7"/>
    <b v="0"/>
    <s v="games/mobile games"/>
    <n v="0.47222222222222221"/>
    <n v="60.714285714285715"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x v="1"/>
    <n v="1443193130"/>
    <n v="1438009130"/>
    <b v="0"/>
    <n v="0"/>
    <b v="0"/>
    <s v="games/mobile games"/>
    <n v="0"/>
    <e v="#DIV/0!"/>
    <x v="6"/>
    <x v="18"/>
  </r>
  <r>
    <n v="1126"/>
    <x v="1126"/>
    <s v="Imagine a science class where the teacher walks in a says &quot;Take out your cell phone and play a game.&quot;"/>
    <n v="2000"/>
    <n v="10"/>
    <x v="2"/>
    <x v="0"/>
    <x v="0"/>
    <n v="1468482694"/>
    <n v="1465890694"/>
    <b v="0"/>
    <n v="2"/>
    <b v="0"/>
    <s v="games/mobile games"/>
    <n v="0.5"/>
    <n v="5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x v="0"/>
    <n v="1416000600"/>
    <n v="1413318600"/>
    <b v="0"/>
    <n v="23"/>
    <b v="0"/>
    <s v="games/mobile games"/>
    <n v="1.6714285714285713"/>
    <n v="25.434782608695652"/>
    <x v="6"/>
    <x v="18"/>
  </r>
  <r>
    <n v="1128"/>
    <x v="1128"/>
    <s v="#havingfunFTW"/>
    <n v="1000"/>
    <n v="1"/>
    <x v="2"/>
    <x v="1"/>
    <x v="1"/>
    <n v="1407425717"/>
    <n v="1404833717"/>
    <b v="0"/>
    <n v="1"/>
    <b v="0"/>
    <s v="games/mobile games"/>
    <n v="0.1"/>
    <n v="1"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x v="0"/>
    <n v="1465107693"/>
    <n v="1462515693"/>
    <b v="0"/>
    <n v="2"/>
    <b v="0"/>
    <s v="games/mobile games"/>
    <n v="0.105"/>
    <n v="10.5"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x v="0"/>
    <n v="1416963300"/>
    <n v="1411775700"/>
    <b v="0"/>
    <n v="3"/>
    <b v="0"/>
    <s v="games/mobile games"/>
    <n v="0.22"/>
    <n v="3.6666666666666665"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x v="2"/>
    <n v="1450993668"/>
    <n v="1448401668"/>
    <b v="0"/>
    <n v="0"/>
    <b v="0"/>
    <s v="games/mobile games"/>
    <n v="0"/>
    <e v="#DIV/0!"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x v="5"/>
    <n v="1483238771"/>
    <n v="1480646771"/>
    <b v="0"/>
    <n v="13"/>
    <b v="0"/>
    <s v="games/mobile games"/>
    <n v="14.38"/>
    <n v="110.61538461538461"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x v="1"/>
    <n v="1406799981"/>
    <n v="1404207981"/>
    <b v="0"/>
    <n v="1"/>
    <b v="0"/>
    <s v="games/mobile games"/>
    <n v="0.66666666666666674"/>
    <n v="20"/>
    <x v="6"/>
    <x v="18"/>
  </r>
  <r>
    <n v="1134"/>
    <x v="1134"/>
    <s v="We are creating a new Mario Bro's style game called KFK:Original. It's challenging, fun and totally awesome!!!"/>
    <n v="25000"/>
    <n v="1"/>
    <x v="2"/>
    <x v="2"/>
    <x v="2"/>
    <n v="1417235580"/>
    <n v="1416034228"/>
    <b v="0"/>
    <n v="1"/>
    <b v="0"/>
    <s v="games/mobile games"/>
    <n v="4.0000000000000001E-3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x v="3"/>
    <n v="1470527094"/>
    <n v="1467935094"/>
    <b v="0"/>
    <n v="1"/>
    <b v="0"/>
    <s v="games/mobile games"/>
    <n v="5"/>
    <n v="50"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x v="3"/>
    <n v="1450541229"/>
    <n v="1447949229"/>
    <b v="0"/>
    <n v="6"/>
    <b v="0"/>
    <s v="games/mobile games"/>
    <n v="6.4439140811455857"/>
    <n v="45"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x v="0"/>
    <n v="1461440421"/>
    <n v="1458848421"/>
    <b v="0"/>
    <n v="39"/>
    <b v="0"/>
    <s v="games/mobile games"/>
    <n v="39.5"/>
    <n v="253.2051282051282"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x v="0"/>
    <n v="1485035131"/>
    <n v="1483307131"/>
    <b v="0"/>
    <n v="4"/>
    <b v="0"/>
    <s v="games/mobile games"/>
    <n v="0.35714285714285715"/>
    <n v="31.25"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x v="0"/>
    <n v="1420100426"/>
    <n v="1417508426"/>
    <b v="0"/>
    <n v="1"/>
    <b v="0"/>
    <s v="games/mobile games"/>
    <n v="6.25E-2"/>
    <n v="5"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x v="1"/>
    <n v="1438859121"/>
    <n v="1436267121"/>
    <b v="0"/>
    <n v="0"/>
    <b v="0"/>
    <s v="games/mobile games"/>
    <n v="0"/>
    <e v="#DIV/0!"/>
    <x v="6"/>
    <x v="18"/>
  </r>
  <r>
    <n v="1141"/>
    <x v="1141"/>
    <s v="I think this will be a great game!"/>
    <n v="500"/>
    <n v="0"/>
    <x v="2"/>
    <x v="12"/>
    <x v="3"/>
    <n v="1436460450"/>
    <n v="1433868450"/>
    <b v="0"/>
    <n v="0"/>
    <b v="0"/>
    <s v="games/mobile games"/>
    <n v="0"/>
    <e v="#DIV/0!"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x v="0"/>
    <n v="1424131727"/>
    <n v="1421539727"/>
    <b v="0"/>
    <n v="0"/>
    <b v="0"/>
    <s v="games/mobile games"/>
    <n v="0"/>
    <e v="#DIV/0!"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x v="0"/>
    <n v="1450327126"/>
    <n v="1447735126"/>
    <b v="0"/>
    <n v="8"/>
    <b v="0"/>
    <s v="games/mobile games"/>
    <n v="0.41333333333333333"/>
    <n v="23.25"/>
    <x v="6"/>
    <x v="18"/>
  </r>
  <r>
    <n v="1144"/>
    <x v="1144"/>
    <s v="We need your help to finish our food truck. We are building a BBQ Food Truck to serve competition style BBQ."/>
    <n v="9300"/>
    <n v="0"/>
    <x v="2"/>
    <x v="0"/>
    <x v="0"/>
    <n v="1430281320"/>
    <n v="1427689320"/>
    <b v="0"/>
    <n v="0"/>
    <b v="0"/>
    <s v="food/food trucks"/>
    <n v="0"/>
    <e v="#DIV/0!"/>
    <x v="7"/>
    <x v="19"/>
  </r>
  <r>
    <n v="1145"/>
    <x v="1145"/>
    <s v="Emphasizing locally and responsibly raised ingredients, serving delicious food! I need your help."/>
    <n v="80000"/>
    <n v="100"/>
    <x v="2"/>
    <x v="0"/>
    <x v="0"/>
    <n v="1412272592"/>
    <n v="1407088592"/>
    <b v="0"/>
    <n v="1"/>
    <b v="0"/>
    <s v="food/food trucks"/>
    <n v="0.125"/>
    <n v="100"/>
    <x v="7"/>
    <x v="19"/>
  </r>
  <r>
    <n v="1146"/>
    <x v="1146"/>
    <s v="Bringing the flavor of competition BBQ to small town Auburn with the ease of a big city food truck."/>
    <n v="6000"/>
    <n v="530"/>
    <x v="2"/>
    <x v="0"/>
    <x v="0"/>
    <n v="1399071173"/>
    <n v="1395787973"/>
    <b v="0"/>
    <n v="12"/>
    <b v="0"/>
    <s v="food/food trucks"/>
    <n v="8.8333333333333339"/>
    <n v="44.166666666666664"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x v="5"/>
    <n v="1413760783"/>
    <n v="1408576783"/>
    <b v="0"/>
    <n v="0"/>
    <b v="0"/>
    <s v="food/food trucks"/>
    <n v="0"/>
    <e v="#DIV/0!"/>
    <x v="7"/>
    <x v="19"/>
  </r>
  <r>
    <n v="1148"/>
    <x v="1148"/>
    <s v="New local (Louisville, KY.) food truck with a refreshing spin on rolling kitchens."/>
    <n v="15000"/>
    <n v="73"/>
    <x v="2"/>
    <x v="0"/>
    <x v="0"/>
    <n v="1480568781"/>
    <n v="1477973181"/>
    <b v="0"/>
    <n v="3"/>
    <b v="0"/>
    <s v="food/food trucks"/>
    <n v="0.48666666666666669"/>
    <n v="24.333333333333332"/>
    <x v="7"/>
    <x v="19"/>
  </r>
  <r>
    <n v="1149"/>
    <x v="1149"/>
    <s v="Bringing culturally diverse Floridian cuisine to the people!"/>
    <n v="50000"/>
    <n v="75"/>
    <x v="2"/>
    <x v="0"/>
    <x v="0"/>
    <n v="1466096566"/>
    <n v="1463504566"/>
    <b v="0"/>
    <n v="2"/>
    <b v="0"/>
    <s v="food/food trucks"/>
    <n v="0.15"/>
    <n v="37.5"/>
    <x v="7"/>
    <x v="19"/>
  </r>
  <r>
    <n v="1150"/>
    <x v="1150"/>
    <s v="Bringing delicious authentic and fusion Taiwanese Food to the West Coast."/>
    <n v="2500"/>
    <n v="252"/>
    <x v="2"/>
    <x v="0"/>
    <x v="0"/>
    <n v="1452293675"/>
    <n v="1447109675"/>
    <b v="0"/>
    <n v="6"/>
    <b v="0"/>
    <s v="food/food trucks"/>
    <n v="10.08"/>
    <n v="42"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x v="0"/>
    <n v="1441592863"/>
    <n v="1439000863"/>
    <b v="0"/>
    <n v="0"/>
    <b v="0"/>
    <s v="food/food trucks"/>
    <n v="0"/>
    <e v="#DIV/0!"/>
    <x v="7"/>
    <x v="19"/>
  </r>
  <r>
    <n v="1152"/>
    <x v="1152"/>
    <s v="Peruvian food truck with an LA twist."/>
    <n v="16000"/>
    <n v="911"/>
    <x v="2"/>
    <x v="0"/>
    <x v="0"/>
    <n v="1431709312"/>
    <n v="1429117312"/>
    <b v="0"/>
    <n v="15"/>
    <b v="0"/>
    <s v="food/food trucks"/>
    <n v="5.6937500000000005"/>
    <n v="60.733333333333334"/>
    <x v="7"/>
    <x v="19"/>
  </r>
  <r>
    <n v="1153"/>
    <x v="1153"/>
    <s v="A mobile concession trailer for snow cones, ice cream, smoothies and more"/>
    <n v="8000"/>
    <n v="50"/>
    <x v="2"/>
    <x v="0"/>
    <x v="0"/>
    <n v="1434647305"/>
    <n v="1432055305"/>
    <b v="0"/>
    <n v="1"/>
    <b v="0"/>
    <s v="food/food trucks"/>
    <n v="0.625"/>
    <n v="50"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x v="0"/>
    <n v="1441507006"/>
    <n v="1438915006"/>
    <b v="0"/>
    <n v="3"/>
    <b v="0"/>
    <s v="food/food trucks"/>
    <n v="6.5"/>
    <n v="108.33333333333333"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x v="0"/>
    <n v="1408040408"/>
    <n v="1405448408"/>
    <b v="0"/>
    <n v="8"/>
    <b v="0"/>
    <s v="food/food trucks"/>
    <n v="0.752"/>
    <n v="23.5"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x v="0"/>
    <n v="1424742162"/>
    <n v="1422150162"/>
    <b v="0"/>
    <n v="0"/>
    <b v="0"/>
    <s v="food/food trucks"/>
    <n v="0"/>
    <e v="#DIV/0!"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x v="0"/>
    <n v="1417795480"/>
    <n v="1412607880"/>
    <b v="0"/>
    <n v="3"/>
    <b v="0"/>
    <s v="food/food trucks"/>
    <n v="1.51"/>
    <n v="50.333333333333336"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x v="0"/>
    <n v="1418091128"/>
    <n v="1415499128"/>
    <b v="0"/>
    <n v="3"/>
    <b v="0"/>
    <s v="food/food trucks"/>
    <n v="0.46666666666666673"/>
    <n v="11.666666666666666"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x v="0"/>
    <n v="1435679100"/>
    <n v="1433006765"/>
    <b v="0"/>
    <n v="0"/>
    <b v="0"/>
    <s v="food/food trucks"/>
    <n v="0"/>
    <e v="#DIV/0!"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x v="0"/>
    <n v="1427510586"/>
    <n v="1424922186"/>
    <b v="0"/>
    <n v="19"/>
    <b v="0"/>
    <s v="food/food trucks"/>
    <n v="3.85"/>
    <n v="60.789473684210527"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x v="0"/>
    <n v="1432047989"/>
    <n v="1430233589"/>
    <b v="0"/>
    <n v="0"/>
    <b v="0"/>
    <s v="food/food trucks"/>
    <n v="0"/>
    <e v="#DIV/0!"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x v="0"/>
    <n v="1411662264"/>
    <n v="1408983864"/>
    <b v="0"/>
    <n v="2"/>
    <b v="0"/>
    <s v="food/food trucks"/>
    <n v="5.8333333333333341E-2"/>
    <n v="17.5"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x v="0"/>
    <n v="1407604920"/>
    <n v="1405012920"/>
    <b v="0"/>
    <n v="0"/>
    <b v="0"/>
    <s v="food/food trucks"/>
    <n v="0"/>
    <e v="#DIV/0!"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x v="0"/>
    <n v="1466270582"/>
    <n v="1463678582"/>
    <b v="0"/>
    <n v="0"/>
    <b v="0"/>
    <s v="food/food trucks"/>
    <n v="0"/>
    <e v="#DIV/0!"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x v="0"/>
    <n v="1404623330"/>
    <n v="1401685730"/>
    <b v="0"/>
    <n v="25"/>
    <b v="0"/>
    <s v="food/food trucks"/>
    <n v="20.705000000000002"/>
    <n v="82.82"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x v="0"/>
    <n v="1435291200"/>
    <n v="1432640342"/>
    <b v="0"/>
    <n v="8"/>
    <b v="0"/>
    <s v="food/food trucks"/>
    <n v="19.139999999999997"/>
    <n v="358.875"/>
    <x v="7"/>
    <x v="19"/>
  </r>
  <r>
    <n v="1167"/>
    <x v="1167"/>
    <s v="A mobile food truck serving up a Latino-inspired fusion cuisine using fresh, local, &amp; organic ingredients!"/>
    <n v="60000"/>
    <n v="979"/>
    <x v="2"/>
    <x v="0"/>
    <x v="0"/>
    <n v="1410543495"/>
    <n v="1407865095"/>
    <b v="0"/>
    <n v="16"/>
    <b v="0"/>
    <s v="food/food trucks"/>
    <n v="1.6316666666666666"/>
    <n v="61.1875"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x v="0"/>
    <n v="1474507065"/>
    <n v="1471915065"/>
    <b v="0"/>
    <n v="3"/>
    <b v="0"/>
    <s v="food/food trucks"/>
    <n v="5.6666666666666661"/>
    <n v="340"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x v="0"/>
    <n v="1424593763"/>
    <n v="1422001763"/>
    <b v="0"/>
    <n v="3"/>
    <b v="0"/>
    <s v="food/food trucks"/>
    <n v="0.16999999999999998"/>
    <n v="5.666666666666667"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x v="1"/>
    <n v="1433021171"/>
    <n v="1430429171"/>
    <b v="0"/>
    <n v="2"/>
    <b v="0"/>
    <s v="food/food trucks"/>
    <n v="0.4"/>
    <n v="50"/>
    <x v="7"/>
    <x v="19"/>
  </r>
  <r>
    <n v="1171"/>
    <x v="1171"/>
    <s v="Tulsa's first true biodiesel, alternative energy powered food truck! Oh yeah, and delicious food!"/>
    <n v="25000"/>
    <n v="25"/>
    <x v="2"/>
    <x v="0"/>
    <x v="0"/>
    <n v="1415909927"/>
    <n v="1414351127"/>
    <b v="0"/>
    <n v="1"/>
    <b v="0"/>
    <s v="food/food trucks"/>
    <n v="0.1"/>
    <n v="25"/>
    <x v="7"/>
    <x v="19"/>
  </r>
  <r>
    <n v="1172"/>
    <x v="1172"/>
    <s v="Bringing YOUR favorite dog recipes to the streets."/>
    <n v="9000"/>
    <n v="0"/>
    <x v="2"/>
    <x v="0"/>
    <x v="0"/>
    <n v="1408551752"/>
    <n v="1405959752"/>
    <b v="0"/>
    <n v="0"/>
    <b v="0"/>
    <s v="food/food trucks"/>
    <n v="0"/>
    <e v="#DIV/0!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x v="0"/>
    <n v="1438576057"/>
    <n v="1435552057"/>
    <b v="0"/>
    <n v="1"/>
    <b v="0"/>
    <s v="food/food trucks"/>
    <n v="2.4E-2"/>
    <n v="30"/>
    <x v="7"/>
    <x v="19"/>
  </r>
  <r>
    <n v="1174"/>
    <x v="1174"/>
    <s v="Help me purchase a parking space to be the Burro's permanant home, I need your help to raise $15,000!"/>
    <n v="15000"/>
    <n v="886"/>
    <x v="2"/>
    <x v="0"/>
    <x v="0"/>
    <n v="1462738327"/>
    <n v="1460146327"/>
    <b v="0"/>
    <n v="19"/>
    <b v="0"/>
    <s v="food/food trucks"/>
    <n v="5.9066666666666672"/>
    <n v="46.631578947368418"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x v="0"/>
    <n v="1436981339"/>
    <n v="1434389339"/>
    <b v="0"/>
    <n v="9"/>
    <b v="0"/>
    <s v="food/food trucks"/>
    <n v="2.9250000000000003"/>
    <n v="65"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x v="2"/>
    <n v="1488805200"/>
    <n v="1484094498"/>
    <b v="0"/>
    <n v="1"/>
    <b v="0"/>
    <s v="food/food trucks"/>
    <n v="5.7142857142857143E-3"/>
    <n v="10"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x v="1"/>
    <n v="1413388296"/>
    <n v="1410796296"/>
    <b v="0"/>
    <n v="0"/>
    <b v="0"/>
    <s v="food/food trucks"/>
    <n v="0"/>
    <e v="#DIV/0!"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x v="0"/>
    <n v="1408225452"/>
    <n v="1405633452"/>
    <b v="0"/>
    <n v="1"/>
    <b v="0"/>
    <s v="food/food trucks"/>
    <n v="6.6666666666666671E-3"/>
    <n v="5"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x v="5"/>
    <n v="1446052627"/>
    <n v="1443460627"/>
    <b v="0"/>
    <n v="5"/>
    <b v="0"/>
    <s v="food/food trucks"/>
    <n v="5.3333333333333339"/>
    <n v="640"/>
    <x v="7"/>
    <x v="19"/>
  </r>
  <r>
    <n v="1180"/>
    <x v="1180"/>
    <s v="We would like to start a military-themed food truck to serve the Battle Creek/Kalamazoo area."/>
    <n v="50000"/>
    <n v="5875"/>
    <x v="2"/>
    <x v="0"/>
    <x v="0"/>
    <n v="1403983314"/>
    <n v="1400786514"/>
    <b v="0"/>
    <n v="85"/>
    <b v="0"/>
    <s v="food/food trucks"/>
    <n v="11.75"/>
    <n v="69.117647058823536"/>
    <x v="7"/>
    <x v="19"/>
  </r>
  <r>
    <n v="1181"/>
    <x v="1181"/>
    <s v="Bringing the best tacos to the streets of Chicago!"/>
    <n v="50000"/>
    <n v="4"/>
    <x v="2"/>
    <x v="0"/>
    <x v="0"/>
    <n v="1425197321"/>
    <n v="1422605321"/>
    <b v="0"/>
    <n v="3"/>
    <b v="0"/>
    <s v="food/food trucks"/>
    <n v="8.0000000000000002E-3"/>
    <n v="1.3333333333333333"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x v="0"/>
    <n v="1484239320"/>
    <n v="1482609088"/>
    <b v="0"/>
    <n v="4"/>
    <b v="0"/>
    <s v="food/food trucks"/>
    <n v="4.2"/>
    <n v="10.5"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x v="0"/>
    <n v="1478059140"/>
    <n v="1476391223"/>
    <b v="0"/>
    <n v="3"/>
    <b v="0"/>
    <s v="food/food trucks"/>
    <n v="4"/>
    <n v="33.333333333333336"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x v="1"/>
    <n v="1486391011"/>
    <n v="1483712611"/>
    <b v="0"/>
    <n v="375"/>
    <b v="1"/>
    <s v="photography/photobooks"/>
    <n v="104.93636363636362"/>
    <n v="61.562666666666665"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x v="0"/>
    <n v="1433736000"/>
    <n v="1430945149"/>
    <b v="0"/>
    <n v="111"/>
    <b v="1"/>
    <s v="photography/photobooks"/>
    <n v="105.44"/>
    <n v="118.73873873873873"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x v="1"/>
    <n v="1433198520"/>
    <n v="1430340195"/>
    <b v="0"/>
    <n v="123"/>
    <b v="1"/>
    <s v="photography/photobooks"/>
    <n v="106.73333333333332"/>
    <n v="65.081300813008127"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x v="0"/>
    <n v="1431885600"/>
    <n v="1429133323"/>
    <b v="0"/>
    <n v="70"/>
    <b v="1"/>
    <s v="photography/photobooks"/>
    <n v="104.12571428571428"/>
    <n v="130.15714285714284"/>
    <x v="8"/>
    <x v="20"/>
  </r>
  <r>
    <n v="1188"/>
    <x v="1188"/>
    <s v="A photobook of young dancers and their inspiring stories, photographed in beautiful and unique locations."/>
    <n v="2000"/>
    <n v="3211"/>
    <x v="0"/>
    <x v="5"/>
    <x v="5"/>
    <n v="1482943740"/>
    <n v="1481129340"/>
    <b v="0"/>
    <n v="85"/>
    <b v="1"/>
    <s v="photography/photobooks"/>
    <n v="160.54999999999998"/>
    <n v="37.776470588235291"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x v="0"/>
    <n v="1467242995"/>
    <n v="1465428595"/>
    <b v="0"/>
    <n v="86"/>
    <b v="1"/>
    <s v="photography/photobooks"/>
    <n v="107.77777777777777"/>
    <n v="112.79069767441861"/>
    <x v="8"/>
    <x v="20"/>
  </r>
  <r>
    <n v="1190"/>
    <x v="1190"/>
    <s v="A pairing of self portraiture and writing to shed light on the reality of life with chronic illness."/>
    <n v="500"/>
    <n v="675"/>
    <x v="0"/>
    <x v="0"/>
    <x v="0"/>
    <n v="1409500725"/>
    <n v="1406908725"/>
    <b v="0"/>
    <n v="13"/>
    <b v="1"/>
    <s v="photography/photobooks"/>
    <n v="135"/>
    <n v="51.92307692307692"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x v="0"/>
    <n v="1458480560"/>
    <n v="1455892160"/>
    <b v="0"/>
    <n v="33"/>
    <b v="1"/>
    <s v="photography/photobooks"/>
    <n v="109.07407407407408"/>
    <n v="89.242424242424249"/>
    <x v="8"/>
    <x v="20"/>
  </r>
  <r>
    <n v="1192"/>
    <x v="1192"/>
    <s v="A macro landscape photography art book &amp; limited edition prints. A Make 100 project."/>
    <n v="100"/>
    <n v="290"/>
    <x v="0"/>
    <x v="1"/>
    <x v="1"/>
    <n v="1486814978"/>
    <n v="1484222978"/>
    <b v="0"/>
    <n v="15"/>
    <b v="1"/>
    <s v="photography/photobooks"/>
    <n v="290"/>
    <n v="19.333333333333332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x v="0"/>
    <n v="1460223453"/>
    <n v="1455043053"/>
    <b v="0"/>
    <n v="273"/>
    <b v="1"/>
    <s v="photography/photobooks"/>
    <n v="103.95714285714286"/>
    <n v="79.967032967032964"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x v="3"/>
    <n v="1428493379"/>
    <n v="1425901379"/>
    <b v="0"/>
    <n v="714"/>
    <b v="1"/>
    <s v="photography/photobooks"/>
    <n v="322.24"/>
    <n v="56.414565826330531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x v="3"/>
    <n v="1450602000"/>
    <n v="1445415653"/>
    <b v="0"/>
    <n v="170"/>
    <b v="1"/>
    <s v="photography/photobooks"/>
    <n v="135"/>
    <n v="79.411764705882348"/>
    <x v="8"/>
    <x v="20"/>
  </r>
  <r>
    <n v="1196"/>
    <x v="1196"/>
    <s v="A book of male nudes photographed on location in Ibiza over the last 4 years."/>
    <n v="14500"/>
    <n v="39137"/>
    <x v="0"/>
    <x v="1"/>
    <x v="1"/>
    <n v="1450467539"/>
    <n v="1447875539"/>
    <b v="0"/>
    <n v="512"/>
    <b v="1"/>
    <s v="photography/photobooks"/>
    <n v="269.91034482758624"/>
    <n v="76.439453125"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x v="0"/>
    <n v="1465797540"/>
    <n v="1463155034"/>
    <b v="0"/>
    <n v="314"/>
    <b v="1"/>
    <s v="photography/photobooks"/>
    <n v="253.29333333333332"/>
    <n v="121"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x v="0"/>
    <n v="1451530800"/>
    <n v="1448463086"/>
    <b v="0"/>
    <n v="167"/>
    <b v="1"/>
    <s v="photography/photobooks"/>
    <n v="260.59999999999997"/>
    <n v="54.616766467065865"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x v="1"/>
    <n v="1436380200"/>
    <n v="1433615400"/>
    <b v="0"/>
    <n v="9"/>
    <b v="1"/>
    <s v="photography/photobooks"/>
    <n v="101.31677953348381"/>
    <n v="299.22222222222223"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x v="0"/>
    <n v="1429183656"/>
    <n v="1427369256"/>
    <b v="0"/>
    <n v="103"/>
    <b v="1"/>
    <s v="photography/photobooks"/>
    <n v="125.60416666666667"/>
    <n v="58.533980582524272"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x v="1"/>
    <n v="1468593246"/>
    <n v="1466001246"/>
    <b v="0"/>
    <n v="111"/>
    <b v="1"/>
    <s v="photography/photobooks"/>
    <n v="102.43783333333334"/>
    <n v="55.371801801801809"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x v="2"/>
    <n v="1435388154"/>
    <n v="1432796154"/>
    <b v="0"/>
    <n v="271"/>
    <b v="1"/>
    <s v="photography/photobooks"/>
    <n v="199.244"/>
    <n v="183.80442804428046"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x v="0"/>
    <n v="1433083527"/>
    <n v="1430491527"/>
    <b v="0"/>
    <n v="101"/>
    <b v="1"/>
    <s v="photography/photobooks"/>
    <n v="102.45398773006136"/>
    <n v="165.34653465346534"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x v="0"/>
    <n v="1449205200"/>
    <n v="1445363833"/>
    <b v="0"/>
    <n v="57"/>
    <b v="1"/>
    <s v="photography/photobooks"/>
    <n v="102.94615384615385"/>
    <n v="234.78947368421052"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x v="3"/>
    <n v="1434197351"/>
    <n v="1431605351"/>
    <b v="0"/>
    <n v="62"/>
    <b v="1"/>
    <s v="photography/photobooks"/>
    <n v="100.86153846153847"/>
    <n v="211.48387096774192"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x v="3"/>
    <n v="1489238940"/>
    <n v="1486406253"/>
    <b v="0"/>
    <n v="32"/>
    <b v="1"/>
    <s v="photography/photobooks"/>
    <n v="114.99999999999999"/>
    <n v="32.34375"/>
    <x v="8"/>
    <x v="20"/>
  </r>
  <r>
    <n v="1207"/>
    <x v="1207"/>
    <s v="A humanistic photo book about ancestral &amp; post-modern Italy."/>
    <n v="16700"/>
    <n v="17396"/>
    <x v="0"/>
    <x v="13"/>
    <x v="3"/>
    <n v="1459418400"/>
    <n v="1456827573"/>
    <b v="0"/>
    <n v="141"/>
    <b v="1"/>
    <s v="photography/photobooks"/>
    <n v="104.16766467065868"/>
    <n v="123.37588652482269"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x v="0"/>
    <n v="1458835264"/>
    <n v="1456246864"/>
    <b v="0"/>
    <n v="75"/>
    <b v="1"/>
    <s v="photography/photobooks"/>
    <n v="155.29999999999998"/>
    <n v="207.06666666666666"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x v="0"/>
    <n v="1488053905"/>
    <n v="1485461905"/>
    <b v="0"/>
    <n v="46"/>
    <b v="1"/>
    <s v="photography/photobooks"/>
    <n v="106"/>
    <n v="138.2608695652174"/>
    <x v="8"/>
    <x v="20"/>
  </r>
  <r>
    <n v="1210"/>
    <x v="1210"/>
    <s v="En fotobok om livet i det enda andra GÃ¶teborg i vÃ¤rlden"/>
    <n v="20000"/>
    <n v="50863"/>
    <x v="0"/>
    <x v="11"/>
    <x v="9"/>
    <n v="1433106000"/>
    <n v="1431124572"/>
    <b v="0"/>
    <n v="103"/>
    <b v="1"/>
    <s v="photography/photobooks"/>
    <n v="254.31499999999997"/>
    <n v="493.81553398058253"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x v="5"/>
    <n v="1465505261"/>
    <n v="1464209261"/>
    <b v="0"/>
    <n v="6"/>
    <b v="1"/>
    <s v="photography/photobooks"/>
    <n v="101.1"/>
    <n v="168.5"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x v="0"/>
    <n v="1448586000"/>
    <n v="1447195695"/>
    <b v="0"/>
    <n v="83"/>
    <b v="1"/>
    <s v="photography/photobooks"/>
    <n v="129.04"/>
    <n v="38.867469879518069"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x v="1"/>
    <n v="1485886100"/>
    <n v="1482862100"/>
    <b v="0"/>
    <n v="108"/>
    <b v="1"/>
    <s v="photography/photobooks"/>
    <n v="102.23076923076924"/>
    <n v="61.527777777777779"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x v="0"/>
    <n v="1433880605"/>
    <n v="1428696605"/>
    <b v="0"/>
    <n v="25"/>
    <b v="1"/>
    <s v="photography/photobooks"/>
    <n v="131.80000000000001"/>
    <n v="105.44"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x v="0"/>
    <n v="1401487756"/>
    <n v="1398895756"/>
    <b v="0"/>
    <n v="549"/>
    <b v="1"/>
    <s v="photography/photobooks"/>
    <n v="786.0802000000001"/>
    <n v="71.592003642987251"/>
    <x v="8"/>
    <x v="20"/>
  </r>
  <r>
    <n v="1216"/>
    <x v="1216"/>
    <s v="A fine art photography book taking a new look at the art of bonsai."/>
    <n v="14000"/>
    <n v="20398"/>
    <x v="0"/>
    <x v="0"/>
    <x v="0"/>
    <n v="1443826980"/>
    <n v="1441032457"/>
    <b v="0"/>
    <n v="222"/>
    <b v="1"/>
    <s v="photography/photobooks"/>
    <n v="145.70000000000002"/>
    <n v="91.882882882882882"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x v="0"/>
    <n v="1468524340"/>
    <n v="1465932340"/>
    <b v="0"/>
    <n v="183"/>
    <b v="1"/>
    <s v="photography/photobooks"/>
    <n v="102.60000000000001"/>
    <n v="148.57377049180329"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x v="0"/>
    <n v="1446346800"/>
    <n v="1443714800"/>
    <b v="0"/>
    <n v="89"/>
    <b v="1"/>
    <s v="photography/photobooks"/>
    <n v="172.27777777777777"/>
    <n v="174.2134831460674"/>
    <x v="8"/>
    <x v="20"/>
  </r>
  <r>
    <n v="1219"/>
    <x v="1219"/>
    <s v="The Box is a fine art book of Ron Amato's innovative and seductive photography project."/>
    <n v="16350"/>
    <n v="26024"/>
    <x v="0"/>
    <x v="0"/>
    <x v="0"/>
    <n v="1476961513"/>
    <n v="1474369513"/>
    <b v="0"/>
    <n v="253"/>
    <b v="1"/>
    <s v="photography/photobooks"/>
    <n v="159.16819571865443"/>
    <n v="102.86166007905139"/>
    <x v="8"/>
    <x v="20"/>
  </r>
  <r>
    <n v="1220"/>
    <x v="1220"/>
    <s v="A beautiful photo art book of portraits and conversations with people that may expand your idea of gender."/>
    <n v="15000"/>
    <n v="15565"/>
    <x v="0"/>
    <x v="12"/>
    <x v="3"/>
    <n v="1440515112"/>
    <n v="1437923112"/>
    <b v="0"/>
    <n v="140"/>
    <b v="1"/>
    <s v="photography/photobooks"/>
    <n v="103.76666666666668"/>
    <n v="111.17857142857143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x v="1"/>
    <n v="1480809600"/>
    <n v="1478431488"/>
    <b v="0"/>
    <n v="103"/>
    <b v="1"/>
    <s v="photography/photobooks"/>
    <n v="111.40954545454547"/>
    <n v="23.796213592233013"/>
    <x v="8"/>
    <x v="20"/>
  </r>
  <r>
    <n v="1222"/>
    <x v="1222"/>
    <s v="Project Pilgrim is my effort to work towards normalizing mental health."/>
    <n v="4000"/>
    <n v="11215"/>
    <x v="0"/>
    <x v="5"/>
    <x v="5"/>
    <n v="1459483200"/>
    <n v="1456852647"/>
    <b v="0"/>
    <n v="138"/>
    <b v="1"/>
    <s v="photography/photobooks"/>
    <n v="280.375"/>
    <n v="81.268115942028984"/>
    <x v="8"/>
    <x v="20"/>
  </r>
  <r>
    <n v="1223"/>
    <x v="1223"/>
    <s v="A photography book focusing on the people rather than the nature at Yosemite National Park."/>
    <n v="19800"/>
    <n v="22197"/>
    <x v="0"/>
    <x v="0"/>
    <x v="0"/>
    <n v="1478754909"/>
    <n v="1476159309"/>
    <b v="0"/>
    <n v="191"/>
    <b v="1"/>
    <s v="photography/photobooks"/>
    <n v="112.10606060606061"/>
    <n v="116.21465968586388"/>
    <x v="8"/>
    <x v="20"/>
  </r>
  <r>
    <n v="1224"/>
    <x v="1224"/>
    <s v="Modern Celtic influenced CD.  Help me finish what I started before the stroke."/>
    <n v="15000"/>
    <n v="1060"/>
    <x v="1"/>
    <x v="0"/>
    <x v="0"/>
    <n v="1402060302"/>
    <n v="1396876302"/>
    <b v="0"/>
    <n v="18"/>
    <b v="0"/>
    <s v="music/world music"/>
    <n v="7.0666666666666673"/>
    <n v="58.888888888888886"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x v="0"/>
    <n v="1382478278"/>
    <n v="1377294278"/>
    <b v="0"/>
    <n v="3"/>
    <b v="0"/>
    <s v="music/world music"/>
    <n v="4.3999999999999995"/>
    <n v="44"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x v="0"/>
    <n v="1398042000"/>
    <n v="1395089981"/>
    <b v="0"/>
    <n v="40"/>
    <b v="0"/>
    <s v="music/world music"/>
    <n v="3.8739999999999997"/>
    <n v="48.424999999999997"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x v="0"/>
    <n v="1407394800"/>
    <n v="1404770616"/>
    <b v="0"/>
    <n v="0"/>
    <b v="0"/>
    <s v="music/world music"/>
    <n v="0"/>
    <e v="#DIV/0!"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x v="0"/>
    <n v="1317231008"/>
    <n v="1312047008"/>
    <b v="0"/>
    <n v="24"/>
    <b v="0"/>
    <s v="music/world music"/>
    <n v="29.299999999999997"/>
    <n v="61.041666666666664"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x v="0"/>
    <n v="1334592000"/>
    <n v="1331982127"/>
    <b v="0"/>
    <n v="1"/>
    <b v="0"/>
    <s v="music/world music"/>
    <n v="0.90909090909090906"/>
    <n v="25"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x v="0"/>
    <n v="1298589630"/>
    <n v="1295997630"/>
    <b v="0"/>
    <n v="0"/>
    <b v="0"/>
    <s v="music/world music"/>
    <n v="0"/>
    <e v="#DIV/0!"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x v="0"/>
    <n v="1440723600"/>
    <n v="1436394968"/>
    <b v="0"/>
    <n v="0"/>
    <b v="0"/>
    <s v="music/world music"/>
    <n v="0"/>
    <e v="#DIV/0!"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x v="0"/>
    <n v="1381090870"/>
    <n v="1377030070"/>
    <b v="0"/>
    <n v="1"/>
    <b v="0"/>
    <s v="music/world music"/>
    <n v="0.8"/>
    <n v="40"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x v="0"/>
    <n v="1329864374"/>
    <n v="1328049974"/>
    <b v="0"/>
    <n v="6"/>
    <b v="0"/>
    <s v="music/world music"/>
    <n v="11.600000000000001"/>
    <n v="19.333333333333332"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x v="1"/>
    <n v="1422903342"/>
    <n v="1420311342"/>
    <b v="0"/>
    <n v="0"/>
    <b v="0"/>
    <s v="music/world music"/>
    <n v="0"/>
    <e v="#DIV/0!"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x v="0"/>
    <n v="1387077299"/>
    <n v="1383621299"/>
    <b v="0"/>
    <n v="6"/>
    <b v="0"/>
    <s v="music/world music"/>
    <n v="2.7873639500929119"/>
    <n v="35"/>
    <x v="4"/>
    <x v="21"/>
  </r>
  <r>
    <n v="1236"/>
    <x v="1236"/>
    <s v="Raising money to give the musicians their due."/>
    <n v="2500"/>
    <n v="0"/>
    <x v="1"/>
    <x v="0"/>
    <x v="0"/>
    <n v="1343491200"/>
    <n v="1342801164"/>
    <b v="0"/>
    <n v="0"/>
    <b v="0"/>
    <s v="music/world music"/>
    <n v="0"/>
    <e v="#DIV/0!"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x v="0"/>
    <n v="1345790865"/>
    <n v="1344062865"/>
    <b v="0"/>
    <n v="0"/>
    <b v="0"/>
    <s v="music/world music"/>
    <n v="0"/>
    <e v="#DIV/0!"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x v="0"/>
    <n v="1312641536"/>
    <n v="1310049536"/>
    <b v="0"/>
    <n v="3"/>
    <b v="0"/>
    <s v="music/world music"/>
    <n v="17.8"/>
    <n v="59.333333333333336"/>
    <x v="4"/>
    <x v="21"/>
  </r>
  <r>
    <n v="1239"/>
    <x v="1239"/>
    <s v="Please consider helping us with our new CD and Riverdance Tour"/>
    <n v="2500"/>
    <n v="0"/>
    <x v="1"/>
    <x v="0"/>
    <x v="0"/>
    <n v="1325804767"/>
    <n v="1323212767"/>
    <b v="0"/>
    <n v="0"/>
    <b v="0"/>
    <s v="music/world music"/>
    <n v="0"/>
    <e v="#DIV/0!"/>
    <x v="4"/>
    <x v="21"/>
  </r>
  <r>
    <n v="1240"/>
    <x v="1240"/>
    <s v="Sharing positive vibes of Peace, Love &amp; Unity with the World through conscious Reggae Music!"/>
    <n v="8000"/>
    <n v="241"/>
    <x v="1"/>
    <x v="0"/>
    <x v="0"/>
    <n v="1373665860"/>
    <n v="1368579457"/>
    <b v="0"/>
    <n v="8"/>
    <b v="0"/>
    <s v="music/world music"/>
    <n v="3.0124999999999997"/>
    <n v="30.125"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x v="0"/>
    <n v="1414994340"/>
    <n v="1413057980"/>
    <b v="0"/>
    <n v="34"/>
    <b v="0"/>
    <s v="music/world music"/>
    <n v="50.739999999999995"/>
    <n v="74.617647058823536"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x v="0"/>
    <n v="1315747080"/>
    <n v="1314417502"/>
    <b v="0"/>
    <n v="1"/>
    <b v="0"/>
    <s v="music/world music"/>
    <n v="0.54884742041712409"/>
    <n v="5"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x v="0"/>
    <n v="1310158800"/>
    <n v="1304888771"/>
    <b v="0"/>
    <n v="38"/>
    <b v="0"/>
    <s v="music/world music"/>
    <n v="14.091666666666667"/>
    <n v="44.5"/>
    <x v="4"/>
    <x v="21"/>
  </r>
  <r>
    <n v="1244"/>
    <x v="1244"/>
    <s v="THEATRUM MUNDI releases DEBUT ALBUM! Pre-order &quot;The Eyes of the Realm&quot; and help make it happen!"/>
    <n v="2000"/>
    <n v="2076"/>
    <x v="0"/>
    <x v="0"/>
    <x v="0"/>
    <n v="1366664400"/>
    <n v="1363981723"/>
    <b v="1"/>
    <n v="45"/>
    <b v="1"/>
    <s v="music/rock"/>
    <n v="103.8"/>
    <n v="46.133333333333333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x v="0"/>
    <n v="1402755834"/>
    <n v="1400163834"/>
    <b v="1"/>
    <n v="17"/>
    <b v="1"/>
    <s v="music/rock"/>
    <n v="120.24999999999999"/>
    <n v="141.47058823529412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x v="0"/>
    <n v="1323136949"/>
    <n v="1319245349"/>
    <b v="1"/>
    <n v="31"/>
    <b v="1"/>
    <s v="music/rock"/>
    <n v="117"/>
    <n v="75.483870967741936"/>
    <x v="4"/>
    <x v="11"/>
  </r>
  <r>
    <n v="1247"/>
    <x v="1247"/>
    <s v="BRAIN DEAD is going to record their debut EP and they need your help, Bozos!"/>
    <n v="3500"/>
    <n v="4275"/>
    <x v="0"/>
    <x v="0"/>
    <x v="0"/>
    <n v="1367823655"/>
    <n v="1365231655"/>
    <b v="1"/>
    <n v="50"/>
    <b v="1"/>
    <s v="music/rock"/>
    <n v="122.14285714285715"/>
    <n v="85.5"/>
    <x v="4"/>
    <x v="11"/>
  </r>
  <r>
    <n v="1248"/>
    <x v="1248"/>
    <s v="The Vandies make pop rock in glorious Portland, Oregon. Help us fund our first full length album!"/>
    <n v="2500"/>
    <n v="3791"/>
    <x v="0"/>
    <x v="0"/>
    <x v="0"/>
    <n v="1402642740"/>
    <n v="1399563953"/>
    <b v="1"/>
    <n v="59"/>
    <b v="1"/>
    <s v="music/rock"/>
    <n v="151.63999999999999"/>
    <n v="64.254237288135599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x v="0"/>
    <n v="1341683211"/>
    <n v="1339091211"/>
    <b v="1"/>
    <n v="81"/>
    <b v="1"/>
    <s v="music/rock"/>
    <n v="104.44"/>
    <n v="64.46913580246914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x v="0"/>
    <n v="1410017131"/>
    <n v="1406129131"/>
    <b v="1"/>
    <n v="508"/>
    <b v="1"/>
    <s v="music/rock"/>
    <n v="200.15333333333331"/>
    <n v="118.2007874015748"/>
    <x v="4"/>
    <x v="11"/>
  </r>
  <r>
    <n v="1251"/>
    <x v="1251"/>
    <s v="A tour of europe with 3 memphis artist, Jack Oblivian, Harlan T Bobo and Shawn Cripps."/>
    <n v="6000"/>
    <n v="6108"/>
    <x v="0"/>
    <x v="0"/>
    <x v="0"/>
    <n v="1316979167"/>
    <n v="1311795167"/>
    <b v="1"/>
    <n v="74"/>
    <b v="1"/>
    <s v="music/rock"/>
    <n v="101.8"/>
    <n v="82.540540540540547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x v="0"/>
    <n v="1382658169"/>
    <n v="1380238969"/>
    <b v="1"/>
    <n v="141"/>
    <b v="1"/>
    <s v="music/rock"/>
    <n v="137.65714285714284"/>
    <n v="34.170212765957444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x v="0"/>
    <n v="1409770107"/>
    <n v="1407178107"/>
    <b v="1"/>
    <n v="711"/>
    <b v="1"/>
    <s v="music/rock"/>
    <n v="303833.2"/>
    <n v="42.73322081575246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x v="0"/>
    <n v="1293857940"/>
    <n v="1288968886"/>
    <b v="1"/>
    <n v="141"/>
    <b v="1"/>
    <s v="music/rock"/>
    <n v="198.85074626865671"/>
    <n v="94.489361702127653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x v="0"/>
    <n v="1385932652"/>
    <n v="1383337052"/>
    <b v="1"/>
    <n v="109"/>
    <b v="1"/>
    <s v="music/rock"/>
    <n v="202.36666666666667"/>
    <n v="55.697247706422019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x v="0"/>
    <n v="1329084231"/>
    <n v="1326492231"/>
    <b v="1"/>
    <n v="361"/>
    <b v="1"/>
    <s v="music/rock"/>
    <n v="117.96376666666666"/>
    <n v="98.030831024930734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x v="0"/>
    <n v="1301792590"/>
    <n v="1297562590"/>
    <b v="1"/>
    <n v="176"/>
    <b v="1"/>
    <s v="music/rock"/>
    <n v="294.72727272727275"/>
    <n v="92.102272727272734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x v="0"/>
    <n v="1377960012"/>
    <n v="1375368012"/>
    <b v="1"/>
    <n v="670"/>
    <b v="1"/>
    <s v="music/rock"/>
    <n v="213.14633333333336"/>
    <n v="38.175462686567165"/>
    <x v="4"/>
    <x v="11"/>
  </r>
  <r>
    <n v="1259"/>
    <x v="1259"/>
    <s v="Falling From One is currently in the studio recording their first CD and they need your help!"/>
    <n v="2500"/>
    <n v="2606"/>
    <x v="0"/>
    <x v="0"/>
    <x v="0"/>
    <n v="1402286340"/>
    <n v="1399504664"/>
    <b v="1"/>
    <n v="96"/>
    <b v="1"/>
    <s v="music/rock"/>
    <n v="104.24"/>
    <n v="27.145833333333332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x v="0"/>
    <n v="1393445620"/>
    <n v="1390853620"/>
    <b v="1"/>
    <n v="74"/>
    <b v="1"/>
    <s v="music/rock"/>
    <n v="113.66666666666667"/>
    <n v="50.689189189189186"/>
    <x v="4"/>
    <x v="11"/>
  </r>
  <r>
    <n v="1261"/>
    <x v="1261"/>
    <s v="We just recorded a stellar EP and we're trying to put it out on vinyl.  Can you help these punx out?"/>
    <n v="2000"/>
    <n v="2025"/>
    <x v="0"/>
    <x v="0"/>
    <x v="0"/>
    <n v="1390983227"/>
    <n v="1388391227"/>
    <b v="1"/>
    <n v="52"/>
    <b v="1"/>
    <s v="music/rock"/>
    <n v="101.25"/>
    <n v="38.942307692307693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x v="5"/>
    <n v="1392574692"/>
    <n v="1389982692"/>
    <b v="1"/>
    <n v="105"/>
    <b v="1"/>
    <s v="music/rock"/>
    <n v="125.41538461538462"/>
    <n v="77.638095238095232"/>
    <x v="4"/>
    <x v="11"/>
  </r>
  <r>
    <n v="1263"/>
    <x v="1263"/>
    <s v="A fresh batch of chaos from Toledo, Ohio's reggae-rockers, Tropic Bombs!"/>
    <n v="1500"/>
    <n v="1785"/>
    <x v="0"/>
    <x v="0"/>
    <x v="0"/>
    <n v="1396054800"/>
    <n v="1393034470"/>
    <b v="1"/>
    <n v="41"/>
    <b v="1"/>
    <s v="music/rock"/>
    <n v="119"/>
    <n v="43.536585365853661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x v="0"/>
    <n v="1383062083"/>
    <n v="1380556483"/>
    <b v="1"/>
    <n v="34"/>
    <b v="1"/>
    <s v="music/rock"/>
    <n v="166.46153846153845"/>
    <n v="31.823529411764707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x v="0"/>
    <n v="1291131815"/>
    <n v="1287071015"/>
    <b v="1"/>
    <n v="66"/>
    <b v="1"/>
    <s v="music/rock"/>
    <n v="119.14771428571429"/>
    <n v="63.184393939393942"/>
    <x v="4"/>
    <x v="11"/>
  </r>
  <r>
    <n v="1266"/>
    <x v="1266"/>
    <s v="We are looking to record our first EP produced by Aaron Harris (ISIS/Palms) at Studio West."/>
    <n v="9500"/>
    <n v="9545"/>
    <x v="0"/>
    <x v="0"/>
    <x v="0"/>
    <n v="1389474145"/>
    <n v="1386882145"/>
    <b v="1"/>
    <n v="50"/>
    <b v="1"/>
    <s v="music/rock"/>
    <n v="100.47368421052632"/>
    <n v="190.9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x v="0"/>
    <n v="1374674558"/>
    <n v="1372082558"/>
    <b v="1"/>
    <n v="159"/>
    <b v="1"/>
    <s v="music/rock"/>
    <n v="101.8"/>
    <n v="140.85534591194968"/>
    <x v="4"/>
    <x v="11"/>
  </r>
  <r>
    <n v="1268"/>
    <x v="1268"/>
    <s v="Full Devil Jacket Is releasing their first record in over 12 yrs and we want you to be a part of it!"/>
    <n v="12000"/>
    <n v="14000"/>
    <x v="0"/>
    <x v="0"/>
    <x v="0"/>
    <n v="1379708247"/>
    <n v="1377116247"/>
    <b v="1"/>
    <n v="182"/>
    <b v="1"/>
    <s v="music/rock"/>
    <n v="116.66666666666667"/>
    <n v="76.92307692307692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x v="0"/>
    <n v="1460764800"/>
    <n v="1458157512"/>
    <b v="1"/>
    <n v="206"/>
    <b v="1"/>
    <s v="music/rock"/>
    <n v="108.64893617021276"/>
    <n v="99.15533980582525"/>
    <x v="4"/>
    <x v="11"/>
  </r>
  <r>
    <n v="1270"/>
    <x v="1270"/>
    <s v="We make awake metal using violins in place of guitars and want to record a full length album."/>
    <n v="10000"/>
    <n v="11472"/>
    <x v="0"/>
    <x v="0"/>
    <x v="0"/>
    <n v="1332704042"/>
    <n v="1327523642"/>
    <b v="1"/>
    <n v="169"/>
    <b v="1"/>
    <s v="music/rock"/>
    <n v="114.72"/>
    <n v="67.881656804733723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x v="0"/>
    <n v="1384363459"/>
    <n v="1381767859"/>
    <b v="1"/>
    <n v="31"/>
    <b v="1"/>
    <s v="music/rock"/>
    <n v="101.8"/>
    <n v="246.29032258064515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x v="0"/>
    <n v="1276574400"/>
    <n v="1270576379"/>
    <b v="1"/>
    <n v="28"/>
    <b v="1"/>
    <s v="music/rock"/>
    <n v="106"/>
    <n v="189.28571428571428"/>
    <x v="4"/>
    <x v="11"/>
  </r>
  <r>
    <n v="1273"/>
    <x v="1273"/>
    <s v="Run Coyote is raising funds to produce their debut album - &quot;Youth Haunts&quot; - on vinyl LP and CD"/>
    <n v="4000"/>
    <n v="4140"/>
    <x v="0"/>
    <x v="5"/>
    <x v="5"/>
    <n v="1409506291"/>
    <n v="1406914291"/>
    <b v="1"/>
    <n v="54"/>
    <b v="1"/>
    <s v="music/rock"/>
    <n v="103.49999999999999"/>
    <n v="76.666666666666671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x v="0"/>
    <n v="1346344425"/>
    <n v="1343320425"/>
    <b v="1"/>
    <n v="467"/>
    <b v="1"/>
    <s v="music/rock"/>
    <n v="154.97535999999999"/>
    <n v="82.963254817987149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x v="0"/>
    <n v="1375908587"/>
    <n v="1372884587"/>
    <b v="1"/>
    <n v="389"/>
    <b v="1"/>
    <s v="music/rock"/>
    <n v="162.14066666666668"/>
    <n v="62.522107969151669"/>
    <x v="4"/>
    <x v="11"/>
  </r>
  <r>
    <n v="1276"/>
    <x v="1276"/>
    <s v="Sponsor this Brooklyn punk band's debut seven-inch, MR. DREAM GOES TO JAIL."/>
    <n v="3000"/>
    <n v="3132.63"/>
    <x v="0"/>
    <x v="0"/>
    <x v="0"/>
    <n v="1251777600"/>
    <n v="1247504047"/>
    <b v="1"/>
    <n v="68"/>
    <b v="1"/>
    <s v="music/rock"/>
    <n v="104.42100000000001"/>
    <n v="46.06808823529412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x v="0"/>
    <n v="1346765347"/>
    <n v="1343741347"/>
    <b v="1"/>
    <n v="413"/>
    <b v="1"/>
    <s v="music/rock"/>
    <n v="106.12433333333333"/>
    <n v="38.543946731234868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x v="0"/>
    <n v="1403661600"/>
    <n v="1401196766"/>
    <b v="1"/>
    <n v="190"/>
    <b v="1"/>
    <s v="music/rock"/>
    <n v="154.93846153846152"/>
    <n v="53.005263157894738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x v="0"/>
    <n v="1395624170"/>
    <n v="1392171770"/>
    <b v="1"/>
    <n v="189"/>
    <b v="1"/>
    <s v="music/rock"/>
    <n v="110.77157238734421"/>
    <n v="73.355396825396824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x v="0"/>
    <n v="1299003054"/>
    <n v="1291227054"/>
    <b v="1"/>
    <n v="130"/>
    <b v="1"/>
    <s v="music/rock"/>
    <n v="110.91186666666665"/>
    <n v="127.97523076923076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x v="0"/>
    <n v="1375033836"/>
    <n v="1373305836"/>
    <b v="1"/>
    <n v="74"/>
    <b v="1"/>
    <s v="music/rock"/>
    <n v="110.71428571428572"/>
    <n v="104.72972972972973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x v="0"/>
    <n v="1386565140"/>
    <n v="1383909855"/>
    <b v="1"/>
    <n v="274"/>
    <b v="1"/>
    <s v="music/rock"/>
    <n v="123.61333333333333"/>
    <n v="67.671532846715323"/>
    <x v="4"/>
    <x v="11"/>
  </r>
  <r>
    <n v="1283"/>
    <x v="1283"/>
    <s v="Our 3rd album is halfway complete, but we need your help to record, mix and master the final product!"/>
    <n v="1000"/>
    <n v="2110.5"/>
    <x v="0"/>
    <x v="0"/>
    <x v="0"/>
    <n v="1362974400"/>
    <n v="1360948389"/>
    <b v="1"/>
    <n v="22"/>
    <b v="1"/>
    <s v="music/rock"/>
    <n v="211.05"/>
    <n v="95.931818181818187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x v="0"/>
    <n v="1483203540"/>
    <n v="1481175482"/>
    <b v="0"/>
    <n v="31"/>
    <b v="1"/>
    <s v="theater/plays"/>
    <n v="101"/>
    <n v="65.161290322580641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x v="1"/>
    <n v="1434808775"/>
    <n v="1433512775"/>
    <b v="0"/>
    <n v="63"/>
    <b v="1"/>
    <s v="theater/plays"/>
    <n v="101.64999999999999"/>
    <n v="32.269841269841272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x v="1"/>
    <n v="1424181600"/>
    <n v="1423041227"/>
    <b v="0"/>
    <n v="20"/>
    <b v="1"/>
    <s v="theater/plays"/>
    <n v="108.33333333333333"/>
    <n v="81.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x v="1"/>
    <n v="1434120856"/>
    <n v="1428936856"/>
    <b v="0"/>
    <n v="25"/>
    <b v="1"/>
    <s v="theater/plays"/>
    <n v="242"/>
    <n v="24.2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x v="0"/>
    <n v="1470801600"/>
    <n v="1468122163"/>
    <b v="0"/>
    <n v="61"/>
    <b v="1"/>
    <s v="theater/plays"/>
    <n v="100.44999999999999"/>
    <n v="65.868852459016395"/>
    <x v="1"/>
    <x v="6"/>
  </r>
  <r>
    <n v="1289"/>
    <x v="1289"/>
    <s v="A chilling original Edwardian Comedy of errors and foolishness made for the Patrick Henry College stage."/>
    <n v="1500"/>
    <n v="1876"/>
    <x v="0"/>
    <x v="0"/>
    <x v="0"/>
    <n v="1483499645"/>
    <n v="1480907645"/>
    <b v="0"/>
    <n v="52"/>
    <b v="1"/>
    <s v="theater/plays"/>
    <n v="125.06666666666666"/>
    <n v="36.07692307692308"/>
    <x v="1"/>
    <x v="6"/>
  </r>
  <r>
    <n v="1290"/>
    <x v="1290"/>
    <s v="Sometimes your Heart has to STOP for your Life to START."/>
    <n v="3500"/>
    <n v="3800"/>
    <x v="0"/>
    <x v="0"/>
    <x v="0"/>
    <n v="1429772340"/>
    <n v="1427121931"/>
    <b v="0"/>
    <n v="86"/>
    <b v="1"/>
    <s v="theater/plays"/>
    <n v="108.57142857142857"/>
    <n v="44.186046511627907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x v="0"/>
    <n v="1428390000"/>
    <n v="1425224391"/>
    <b v="0"/>
    <n v="42"/>
    <b v="1"/>
    <s v="theater/plays"/>
    <n v="145.70000000000002"/>
    <n v="104.07142857142857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x v="1"/>
    <n v="1444172340"/>
    <n v="1441822828"/>
    <b v="0"/>
    <n v="52"/>
    <b v="1"/>
    <s v="theater/plays"/>
    <n v="110.00000000000001"/>
    <n v="35.96153846153846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x v="0"/>
    <n v="1447523371"/>
    <n v="1444927771"/>
    <b v="0"/>
    <n v="120"/>
    <b v="1"/>
    <s v="theater/plays"/>
    <n v="102.23333333333333"/>
    <n v="127.79166666666667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x v="1"/>
    <n v="1445252400"/>
    <n v="1443696797"/>
    <b v="0"/>
    <n v="22"/>
    <b v="1"/>
    <s v="theater/plays"/>
    <n v="122"/>
    <n v="27.727272727272727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x v="1"/>
    <n v="1438189200"/>
    <n v="1435585497"/>
    <b v="0"/>
    <n v="64"/>
    <b v="1"/>
    <s v="theater/plays"/>
    <n v="101.96000000000001"/>
    <n v="39.828125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x v="1"/>
    <n v="1457914373"/>
    <n v="1456189973"/>
    <b v="0"/>
    <n v="23"/>
    <b v="1"/>
    <s v="theater/plays"/>
    <n v="141.1764705882353"/>
    <n v="52.173913043478258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x v="0"/>
    <n v="1462125358"/>
    <n v="1459533358"/>
    <b v="0"/>
    <n v="238"/>
    <b v="1"/>
    <s v="theater/plays"/>
    <n v="109.52500000000001"/>
    <n v="92.037815126050418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x v="1"/>
    <n v="1461860432"/>
    <n v="1459268432"/>
    <b v="0"/>
    <n v="33"/>
    <b v="1"/>
    <s v="theater/plays"/>
    <n v="104.65"/>
    <n v="63.424242424242422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x v="0"/>
    <n v="1436902359"/>
    <n v="1434310359"/>
    <b v="0"/>
    <n v="32"/>
    <b v="1"/>
    <s v="theater/plays"/>
    <n v="124"/>
    <n v="135.625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x v="0"/>
    <n v="1464807420"/>
    <n v="1461427938"/>
    <b v="0"/>
    <n v="24"/>
    <b v="1"/>
    <s v="theater/plays"/>
    <n v="135"/>
    <n v="168.75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x v="0"/>
    <n v="1437447600"/>
    <n v="1436551178"/>
    <b v="0"/>
    <n v="29"/>
    <b v="1"/>
    <s v="theater/plays"/>
    <n v="102.75000000000001"/>
    <n v="70.862068965517238"/>
    <x v="1"/>
    <x v="6"/>
  </r>
  <r>
    <n v="1302"/>
    <x v="1302"/>
    <s v="Boys of a Certain Age is a unique and special show that we're trying to remount in New York City in 2017."/>
    <n v="2500"/>
    <n v="2500"/>
    <x v="0"/>
    <x v="0"/>
    <x v="0"/>
    <n v="1480559011"/>
    <n v="1477963411"/>
    <b v="0"/>
    <n v="50"/>
    <b v="1"/>
    <s v="theater/plays"/>
    <n v="100"/>
    <n v="50"/>
    <x v="1"/>
    <x v="6"/>
  </r>
  <r>
    <n v="1303"/>
    <x v="1303"/>
    <s v="Groundbreaking queer theatre."/>
    <n v="3500"/>
    <n v="4559.13"/>
    <x v="0"/>
    <x v="1"/>
    <x v="1"/>
    <n v="1469962800"/>
    <n v="1468578920"/>
    <b v="0"/>
    <n v="108"/>
    <b v="1"/>
    <s v="theater/plays"/>
    <n v="130.26085714285716"/>
    <n v="42.21416666666667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x v="1"/>
    <n v="1489376405"/>
    <n v="1484196005"/>
    <b v="0"/>
    <n v="104"/>
    <b v="0"/>
    <s v="technology/wearables"/>
    <n v="39.627499999999998"/>
    <n v="152.41346153846155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x v="0"/>
    <n v="1469122200"/>
    <n v="1466611108"/>
    <b v="0"/>
    <n v="86"/>
    <b v="0"/>
    <s v="technology/wearables"/>
    <n v="25.976666666666663"/>
    <n v="90.616279069767444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x v="0"/>
    <n v="1417690734"/>
    <n v="1415098734"/>
    <b v="0"/>
    <n v="356"/>
    <b v="0"/>
    <s v="technology/wearables"/>
    <n v="65.24636363636364"/>
    <n v="201.60393258426967"/>
    <x v="2"/>
    <x v="8"/>
  </r>
  <r>
    <n v="1307"/>
    <x v="1307"/>
    <s v="Get VR to Everyone with Mailable, Ready to Use Viewers"/>
    <n v="50000"/>
    <n v="5757"/>
    <x v="1"/>
    <x v="0"/>
    <x v="0"/>
    <n v="1455710679"/>
    <n v="1453118679"/>
    <b v="0"/>
    <n v="45"/>
    <b v="0"/>
    <s v="technology/wearables"/>
    <n v="11.514000000000001"/>
    <n v="127.93333333333334"/>
    <x v="2"/>
    <x v="8"/>
  </r>
  <r>
    <n v="1308"/>
    <x v="1308"/>
    <s v="Boost Band, a wristband that charges any device"/>
    <n v="10000"/>
    <n v="1136"/>
    <x v="1"/>
    <x v="0"/>
    <x v="0"/>
    <n v="1475937812"/>
    <n v="1472481812"/>
    <b v="0"/>
    <n v="38"/>
    <b v="0"/>
    <s v="technology/wearables"/>
    <n v="11.360000000000001"/>
    <n v="29.894736842105264"/>
    <x v="2"/>
    <x v="8"/>
  </r>
  <r>
    <n v="1309"/>
    <x v="1309"/>
    <s v="Wicked fun and built for excitement, CORE is the safest and most versatile speaker you've ever worn."/>
    <n v="11500"/>
    <n v="12879"/>
    <x v="1"/>
    <x v="0"/>
    <x v="0"/>
    <n v="1444943468"/>
    <n v="1441919468"/>
    <b v="0"/>
    <n v="35"/>
    <b v="0"/>
    <s v="technology/wearables"/>
    <n v="111.99130434782609"/>
    <n v="367.97142857142859"/>
    <x v="2"/>
    <x v="8"/>
  </r>
  <r>
    <n v="1310"/>
    <x v="1310"/>
    <s v="An essential hoodie that holds all sized smart phones and keep your headphone wires tangle free."/>
    <n v="20000"/>
    <n v="3100"/>
    <x v="1"/>
    <x v="0"/>
    <x v="0"/>
    <n v="1471622450"/>
    <n v="1467734450"/>
    <b v="0"/>
    <n v="24"/>
    <b v="0"/>
    <s v="technology/wearables"/>
    <n v="15.5"/>
    <n v="129.16666666666666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x v="0"/>
    <n v="1480536919"/>
    <n v="1477509319"/>
    <b v="0"/>
    <n v="100"/>
    <b v="0"/>
    <s v="technology/wearables"/>
    <n v="32.027999999999999"/>
    <n v="800.7"/>
    <x v="2"/>
    <x v="8"/>
  </r>
  <r>
    <n v="1312"/>
    <x v="1312"/>
    <s v="People loved the original Black and Gray GoSolo hats and asked for more. So we received sample for 3 more colors!"/>
    <n v="4600"/>
    <n v="28"/>
    <x v="1"/>
    <x v="0"/>
    <x v="0"/>
    <n v="1429375922"/>
    <n v="1426783922"/>
    <b v="0"/>
    <n v="1"/>
    <b v="0"/>
    <s v="technology/wearables"/>
    <n v="0.60869565217391308"/>
    <n v="28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x v="0"/>
    <n v="1457024514"/>
    <n v="1454432514"/>
    <b v="0"/>
    <n v="122"/>
    <b v="0"/>
    <s v="technology/wearables"/>
    <n v="31.114999999999998"/>
    <n v="102.01639344262296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x v="0"/>
    <n v="1477065860"/>
    <n v="1471881860"/>
    <b v="0"/>
    <n v="11"/>
    <b v="0"/>
    <s v="technology/wearables"/>
    <n v="1.1266666666666667"/>
    <n v="184.36363636363637"/>
    <x v="2"/>
    <x v="8"/>
  </r>
  <r>
    <n v="1315"/>
    <x v="1315"/>
    <s v="Zoom will happen - THANK YOU! Received outside funding due amazing early success!"/>
    <n v="100000"/>
    <n v="40404"/>
    <x v="1"/>
    <x v="0"/>
    <x v="0"/>
    <n v="1446771600"/>
    <n v="1443700648"/>
    <b v="0"/>
    <n v="248"/>
    <b v="0"/>
    <s v="technology/wearables"/>
    <n v="40.404000000000003"/>
    <n v="162.91935483870967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x v="0"/>
    <n v="1456700709"/>
    <n v="1453676709"/>
    <b v="0"/>
    <n v="1"/>
    <b v="0"/>
    <s v="technology/wearables"/>
    <n v="1.3333333333333333E-3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x v="7"/>
    <n v="1469109600"/>
    <n v="1464586746"/>
    <b v="0"/>
    <n v="19"/>
    <b v="0"/>
    <s v="technology/wearables"/>
    <n v="5.7334999999999994"/>
    <n v="603.52631578947364"/>
    <x v="2"/>
    <x v="8"/>
  </r>
  <r>
    <n v="1318"/>
    <x v="1318"/>
    <s v="Your Dog's Best Friend._x000a_Revolutionize the way you care about your pups and brings you peace of mind."/>
    <n v="40000"/>
    <n v="6130"/>
    <x v="1"/>
    <x v="0"/>
    <x v="0"/>
    <n v="1420938172"/>
    <n v="1418346172"/>
    <b v="0"/>
    <n v="135"/>
    <b v="0"/>
    <s v="technology/wearables"/>
    <n v="15.324999999999999"/>
    <n v="45.407407407407405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x v="1"/>
    <n v="1405094400"/>
    <n v="1403810965"/>
    <b v="0"/>
    <n v="9"/>
    <b v="0"/>
    <s v="technology/wearables"/>
    <n v="15.103448275862069"/>
    <n v="97.333333333333329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x v="3"/>
    <n v="1483138800"/>
    <n v="1480610046"/>
    <b v="0"/>
    <n v="3"/>
    <b v="0"/>
    <s v="technology/wearables"/>
    <n v="0.503"/>
    <n v="167.66666666666666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x v="9"/>
    <n v="1482515937"/>
    <n v="1479923937"/>
    <b v="0"/>
    <n v="7"/>
    <b v="0"/>
    <s v="technology/wearables"/>
    <n v="1.3028138528138529"/>
    <n v="859.85714285714289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x v="1"/>
    <n v="1432223125"/>
    <n v="1429631125"/>
    <b v="0"/>
    <n v="4"/>
    <b v="0"/>
    <s v="technology/wearables"/>
    <n v="0.30285714285714288"/>
    <n v="26.5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x v="0"/>
    <n v="1461653700"/>
    <n v="1458665146"/>
    <b v="0"/>
    <n v="44"/>
    <b v="0"/>
    <s v="technology/wearables"/>
    <n v="8.8800000000000008"/>
    <n v="30.272727272727273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x v="0"/>
    <n v="1476371552"/>
    <n v="1473779552"/>
    <b v="0"/>
    <n v="90"/>
    <b v="0"/>
    <s v="technology/wearables"/>
    <n v="9.84"/>
    <n v="54.666666666666664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x v="0"/>
    <n v="1483063435"/>
    <n v="1480471435"/>
    <b v="0"/>
    <n v="8"/>
    <b v="0"/>
    <s v="technology/wearables"/>
    <n v="2.4299999999999997"/>
    <n v="60.75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x v="0"/>
    <n v="1421348428"/>
    <n v="1417460428"/>
    <b v="0"/>
    <n v="11"/>
    <b v="0"/>
    <s v="technology/wearables"/>
    <n v="1.1299999999999999"/>
    <n v="102.72727272727273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x v="0"/>
    <n v="1432916235"/>
    <n v="1430324235"/>
    <b v="0"/>
    <n v="41"/>
    <b v="0"/>
    <s v="technology/wearables"/>
    <n v="3.5520833333333335"/>
    <n v="41.585365853658537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x v="0"/>
    <n v="1476458734"/>
    <n v="1472570734"/>
    <b v="0"/>
    <n v="15"/>
    <b v="0"/>
    <s v="technology/wearables"/>
    <n v="2.3306666666666667"/>
    <n v="116.53333333333333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x v="0"/>
    <n v="1417501145"/>
    <n v="1414041545"/>
    <b v="0"/>
    <n v="9"/>
    <b v="0"/>
    <s v="technology/wearables"/>
    <n v="0.81600000000000006"/>
    <n v="45.333333333333336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x v="0"/>
    <n v="1467432000"/>
    <n v="1464763109"/>
    <b v="0"/>
    <n v="50"/>
    <b v="0"/>
    <s v="technology/wearables"/>
    <n v="22.494285714285713"/>
    <n v="157.46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x v="0"/>
    <n v="1471435554"/>
    <n v="1468843554"/>
    <b v="0"/>
    <n v="34"/>
    <b v="0"/>
    <s v="technology/wearables"/>
    <n v="1.3668"/>
    <n v="100.5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x v="11"/>
    <n v="1485480408"/>
    <n v="1482888408"/>
    <b v="0"/>
    <n v="0"/>
    <b v="0"/>
    <s v="technology/wearables"/>
    <n v="0"/>
    <e v="#DIV/0!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x v="2"/>
    <n v="1405478025"/>
    <n v="1402886025"/>
    <b v="0"/>
    <n v="0"/>
    <b v="0"/>
    <s v="technology/wearables"/>
    <n v="0"/>
    <e v="#DIV/0!"/>
    <x v="2"/>
    <x v="8"/>
  </r>
  <r>
    <n v="1334"/>
    <x v="1334"/>
    <s v="A wearable device that allows you to dock and operate your phone hands-free anywhere and everywhere!"/>
    <n v="133000"/>
    <n v="14303"/>
    <x v="1"/>
    <x v="0"/>
    <x v="0"/>
    <n v="1457721287"/>
    <n v="1455129287"/>
    <b v="0"/>
    <n v="276"/>
    <b v="0"/>
    <s v="technology/wearables"/>
    <n v="10.754135338345865"/>
    <n v="51.822463768115945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x v="0"/>
    <n v="1449354502"/>
    <n v="1446762502"/>
    <b v="0"/>
    <n v="16"/>
    <b v="0"/>
    <s v="technology/wearables"/>
    <n v="19.759999999999998"/>
    <n v="308.75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x v="0"/>
    <n v="1418849028"/>
    <n v="1415825028"/>
    <b v="0"/>
    <n v="224"/>
    <b v="0"/>
    <s v="technology/wearables"/>
    <n v="84.946999999999989"/>
    <n v="379.22767857142856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x v="0"/>
    <n v="1488549079"/>
    <n v="1485957079"/>
    <b v="0"/>
    <n v="140"/>
    <b v="0"/>
    <s v="technology/wearables"/>
    <n v="49.381999999999998"/>
    <n v="176.36428571428573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x v="0"/>
    <n v="1438543033"/>
    <n v="1435951033"/>
    <b v="0"/>
    <n v="15"/>
    <b v="0"/>
    <s v="technology/wearables"/>
    <n v="3.3033333333333332"/>
    <n v="66.066666666666663"/>
    <x v="2"/>
    <x v="8"/>
  </r>
  <r>
    <n v="1339"/>
    <x v="1339"/>
    <s v="World's Smallest customizable Phone &amp; GPS Watch for kids !"/>
    <n v="50000"/>
    <n v="3317"/>
    <x v="1"/>
    <x v="0"/>
    <x v="0"/>
    <n v="1418056315"/>
    <n v="1414164715"/>
    <b v="0"/>
    <n v="37"/>
    <b v="0"/>
    <s v="technology/wearables"/>
    <n v="6.6339999999999995"/>
    <n v="89.648648648648646"/>
    <x v="2"/>
    <x v="8"/>
  </r>
  <r>
    <n v="1340"/>
    <x v="1340"/>
    <s v="I would like to make nicer, more stylish looking frames for the Google Glass using 3D printing technology."/>
    <n v="1680"/>
    <n v="0"/>
    <x v="1"/>
    <x v="0"/>
    <x v="0"/>
    <n v="1408112253"/>
    <n v="1405520253"/>
    <b v="0"/>
    <n v="0"/>
    <b v="0"/>
    <s v="technology/wearables"/>
    <n v="0"/>
    <e v="#DIV/0!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x v="1"/>
    <n v="1475333917"/>
    <n v="1472569117"/>
    <b v="0"/>
    <n v="46"/>
    <b v="0"/>
    <s v="technology/wearables"/>
    <n v="70.36"/>
    <n v="382.39130434782606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x v="0"/>
    <n v="1437161739"/>
    <n v="1434569739"/>
    <b v="0"/>
    <n v="1"/>
    <b v="0"/>
    <s v="technology/wearables"/>
    <n v="0.2"/>
    <n v="100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x v="0"/>
    <n v="1471579140"/>
    <n v="1466512683"/>
    <b v="0"/>
    <n v="323"/>
    <b v="0"/>
    <s v="technology/wearables"/>
    <n v="102.298"/>
    <n v="158.35603715170279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x v="5"/>
    <n v="1467313039"/>
    <n v="1464807439"/>
    <b v="0"/>
    <n v="139"/>
    <b v="1"/>
    <s v="publishing/nonfiction"/>
    <n v="377.73333333333335"/>
    <n v="40.762589928057551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x v="0"/>
    <n v="1405366359"/>
    <n v="1402342359"/>
    <b v="0"/>
    <n v="7"/>
    <b v="1"/>
    <s v="publishing/nonfiction"/>
    <n v="125"/>
    <n v="53.571428571428569"/>
    <x v="3"/>
    <x v="9"/>
  </r>
  <r>
    <n v="1346"/>
    <x v="1346"/>
    <s v="An anthology of nonfiction stories written by Nepal's Lesbian, Gay, Bisexual, and Transgender (LGBT) community."/>
    <n v="4900"/>
    <n v="7219"/>
    <x v="0"/>
    <x v="0"/>
    <x v="0"/>
    <n v="1372297751"/>
    <n v="1369705751"/>
    <b v="0"/>
    <n v="149"/>
    <b v="1"/>
    <s v="publishing/nonfiction"/>
    <n v="147.32653061224491"/>
    <n v="48.449664429530202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x v="0"/>
    <n v="1425741525"/>
    <n v="1423149525"/>
    <b v="0"/>
    <n v="31"/>
    <b v="1"/>
    <s v="publishing/nonfiction"/>
    <n v="102.2"/>
    <n v="82.41935483870968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x v="0"/>
    <n v="1418904533"/>
    <n v="1416485333"/>
    <b v="0"/>
    <n v="26"/>
    <b v="1"/>
    <s v="publishing/nonfiction"/>
    <n v="101.8723404255319"/>
    <n v="230.19230769230768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x v="5"/>
    <n v="1450249140"/>
    <n v="1447055935"/>
    <b v="0"/>
    <n v="172"/>
    <b v="1"/>
    <s v="publishing/nonfiction"/>
    <n v="204.2"/>
    <n v="59.360465116279073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x v="0"/>
    <n v="1451089134"/>
    <n v="1448497134"/>
    <b v="0"/>
    <n v="78"/>
    <b v="1"/>
    <s v="publishing/nonfiction"/>
    <n v="104.05"/>
    <n v="66.698717948717942"/>
    <x v="3"/>
    <x v="9"/>
  </r>
  <r>
    <n v="1351"/>
    <x v="1351"/>
    <s v="Discover your purpose, live a more fulfilling life, leave a positive footprint on society."/>
    <n v="20000"/>
    <n v="20253"/>
    <x v="0"/>
    <x v="0"/>
    <x v="0"/>
    <n v="1455299144"/>
    <n v="1452707144"/>
    <b v="0"/>
    <n v="120"/>
    <b v="1"/>
    <s v="publishing/nonfiction"/>
    <n v="101.265"/>
    <n v="168.77500000000001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x v="0"/>
    <n v="1441425540"/>
    <n v="1436968366"/>
    <b v="0"/>
    <n v="227"/>
    <b v="1"/>
    <s v="publishing/nonfiction"/>
    <n v="136.13999999999999"/>
    <n v="59.973568281938327"/>
    <x v="3"/>
    <x v="9"/>
  </r>
  <r>
    <n v="1353"/>
    <x v="1353"/>
    <s v="A book that teaches aspiring writers how to get from a basic idea to a fully rewritten screenplay."/>
    <n v="1000"/>
    <n v="1336"/>
    <x v="0"/>
    <x v="0"/>
    <x v="0"/>
    <n v="1362960000"/>
    <n v="1359946188"/>
    <b v="0"/>
    <n v="42"/>
    <b v="1"/>
    <s v="publishing/nonfiction"/>
    <n v="133.6"/>
    <n v="31.80952380952381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x v="1"/>
    <n v="1465672979"/>
    <n v="1463080979"/>
    <b v="0"/>
    <n v="64"/>
    <b v="1"/>
    <s v="publishing/nonfiction"/>
    <n v="130.25"/>
    <n v="24.421875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x v="1"/>
    <n v="1354269600"/>
    <n v="1351663605"/>
    <b v="0"/>
    <n v="121"/>
    <b v="1"/>
    <s v="publishing/nonfiction"/>
    <n v="122.67999999999999"/>
    <n v="25.347107438016529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x v="0"/>
    <n v="1372985760"/>
    <n v="1370393760"/>
    <b v="0"/>
    <n v="87"/>
    <b v="1"/>
    <s v="publishing/nonfiction"/>
    <n v="182.81058823529412"/>
    <n v="71.443218390804603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x v="0"/>
    <n v="1362117540"/>
    <n v="1359587137"/>
    <b v="0"/>
    <n v="65"/>
    <b v="1"/>
    <s v="publishing/nonfiction"/>
    <n v="125.29999999999998"/>
    <n v="38.553846153846152"/>
    <x v="3"/>
    <x v="9"/>
  </r>
  <r>
    <n v="1358"/>
    <x v="1358"/>
    <s v="I am working on a book about what people do when they visit Masada, an ancient fortress in the Judean desert."/>
    <n v="3000"/>
    <n v="3350"/>
    <x v="0"/>
    <x v="0"/>
    <x v="0"/>
    <n v="1309009323"/>
    <n v="1306417323"/>
    <b v="0"/>
    <n v="49"/>
    <b v="1"/>
    <s v="publishing/nonfiction"/>
    <n v="111.66666666666667"/>
    <n v="68.367346938775512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x v="0"/>
    <n v="1309980790"/>
    <n v="1304623990"/>
    <b v="0"/>
    <n v="19"/>
    <b v="1"/>
    <s v="publishing/nonfiction"/>
    <n v="115.75757575757575"/>
    <n v="40.210526315789473"/>
    <x v="3"/>
    <x v="9"/>
  </r>
  <r>
    <n v="1360"/>
    <x v="1360"/>
    <s v="So Bad, It's Good! is a guide to finding the best films for your bad movie night."/>
    <n v="1500"/>
    <n v="2598"/>
    <x v="0"/>
    <x v="0"/>
    <x v="0"/>
    <n v="1343943420"/>
    <n v="1341524220"/>
    <b v="0"/>
    <n v="81"/>
    <b v="1"/>
    <s v="publishing/nonfiction"/>
    <n v="173.2"/>
    <n v="32.074074074074076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x v="1"/>
    <n v="1403370772"/>
    <n v="1400778772"/>
    <b v="0"/>
    <n v="264"/>
    <b v="1"/>
    <s v="publishing/nonfiction"/>
    <n v="125.98333333333333"/>
    <n v="28.632575757575758"/>
    <x v="3"/>
    <x v="9"/>
  </r>
  <r>
    <n v="1362"/>
    <x v="1362"/>
    <s v="The never-before-told story of Karl Barth's (first and only) journey to the United States in 1962."/>
    <n v="1000"/>
    <n v="1091"/>
    <x v="0"/>
    <x v="0"/>
    <x v="0"/>
    <n v="1378592731"/>
    <n v="1373408731"/>
    <b v="0"/>
    <n v="25"/>
    <b v="1"/>
    <s v="publishing/nonfiction"/>
    <n v="109.1"/>
    <n v="43.64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x v="0"/>
    <n v="1455523140"/>
    <n v="1453925727"/>
    <b v="0"/>
    <n v="5"/>
    <b v="1"/>
    <s v="publishing/nonfiction"/>
    <n v="100"/>
    <n v="4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x v="7"/>
    <n v="1420648906"/>
    <n v="1415464906"/>
    <b v="0"/>
    <n v="144"/>
    <b v="1"/>
    <s v="music/rock"/>
    <n v="118.64285714285714"/>
    <n v="346.04166666666669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x v="0"/>
    <n v="1426523752"/>
    <n v="1423935352"/>
    <b v="0"/>
    <n v="92"/>
    <b v="1"/>
    <s v="music/rock"/>
    <n v="100.26666666666667"/>
    <n v="81.739130434782609"/>
    <x v="4"/>
    <x v="11"/>
  </r>
  <r>
    <n v="1366"/>
    <x v="1366"/>
    <s v="A musical memorial for Alexi Petersen."/>
    <n v="7500"/>
    <n v="9486.69"/>
    <x v="0"/>
    <x v="0"/>
    <x v="0"/>
    <n v="1417049663"/>
    <n v="1413158063"/>
    <b v="0"/>
    <n v="147"/>
    <b v="1"/>
    <s v="music/rock"/>
    <n v="126.48920000000001"/>
    <n v="64.535306122448986"/>
    <x v="4"/>
    <x v="11"/>
  </r>
  <r>
    <n v="1367"/>
    <x v="1367"/>
    <s v="House of Rabbits are recording our full-length, debut album! Support independent music, receive great rewards!"/>
    <n v="5000"/>
    <n v="5713"/>
    <x v="0"/>
    <x v="0"/>
    <x v="0"/>
    <n v="1447463050"/>
    <n v="1444867450"/>
    <b v="0"/>
    <n v="90"/>
    <b v="1"/>
    <s v="music/rock"/>
    <n v="114.26"/>
    <n v="63.477777777777774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x v="0"/>
    <n v="1434342894"/>
    <n v="1432269294"/>
    <b v="0"/>
    <n v="87"/>
    <b v="1"/>
    <s v="music/rock"/>
    <n v="110.7"/>
    <n v="63.620689655172413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x v="0"/>
    <n v="1397225746"/>
    <n v="1394633746"/>
    <b v="0"/>
    <n v="406"/>
    <b v="1"/>
    <s v="music/rock"/>
    <n v="105.34805315203954"/>
    <n v="83.967068965517228"/>
    <x v="4"/>
    <x v="11"/>
  </r>
  <r>
    <n v="1370"/>
    <x v="1370"/>
    <s v="Songs about the first year of parenthood, often inappropriate for children"/>
    <n v="1500"/>
    <n v="1555"/>
    <x v="0"/>
    <x v="0"/>
    <x v="0"/>
    <n v="1381881890"/>
    <n v="1380585890"/>
    <b v="0"/>
    <n v="20"/>
    <b v="1"/>
    <s v="music/rock"/>
    <n v="103.66666666666666"/>
    <n v="77.75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x v="0"/>
    <n v="1431022342"/>
    <n v="1428430342"/>
    <b v="0"/>
    <n v="70"/>
    <b v="1"/>
    <s v="music/rock"/>
    <n v="107.08672667523933"/>
    <n v="107.07142857142857"/>
    <x v="4"/>
    <x v="11"/>
  </r>
  <r>
    <n v="1372"/>
    <x v="1372"/>
    <s v="Please help us raise funds to press our new CD!"/>
    <n v="500"/>
    <n v="620"/>
    <x v="0"/>
    <x v="0"/>
    <x v="0"/>
    <n v="1342115132"/>
    <n v="1339523132"/>
    <b v="0"/>
    <n v="16"/>
    <b v="1"/>
    <s v="music/rock"/>
    <n v="124"/>
    <n v="38.75"/>
    <x v="4"/>
    <x v="11"/>
  </r>
  <r>
    <n v="1373"/>
    <x v="1373"/>
    <s v="Help Broccoli Samurai raise money to get a new van and continue bringing you the jams!"/>
    <n v="10000"/>
    <n v="10501"/>
    <x v="0"/>
    <x v="0"/>
    <x v="0"/>
    <n v="1483138233"/>
    <n v="1480546233"/>
    <b v="0"/>
    <n v="52"/>
    <b v="1"/>
    <s v="music/rock"/>
    <n v="105.01"/>
    <n v="201.94230769230768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x v="0"/>
    <n v="1458874388"/>
    <n v="1456285988"/>
    <b v="0"/>
    <n v="66"/>
    <b v="1"/>
    <s v="music/rock"/>
    <n v="189.46666666666667"/>
    <n v="43.060606060606062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x v="3"/>
    <n v="1484444119"/>
    <n v="1481852119"/>
    <b v="0"/>
    <n v="109"/>
    <b v="1"/>
    <s v="music/rock"/>
    <n v="171.32499999999999"/>
    <n v="62.871559633027523"/>
    <x v="4"/>
    <x v="11"/>
  </r>
  <r>
    <n v="1376"/>
    <x v="1376"/>
    <s v="Dead Pirates are planning a second pressing of HIGHMARE LP, who wants one ?"/>
    <n v="3700"/>
    <n v="9342"/>
    <x v="0"/>
    <x v="1"/>
    <x v="1"/>
    <n v="1480784606"/>
    <n v="1478189006"/>
    <b v="0"/>
    <n v="168"/>
    <b v="1"/>
    <s v="music/rock"/>
    <n v="252.48648648648651"/>
    <n v="55.607142857142854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x v="0"/>
    <n v="1486095060"/>
    <n v="1484198170"/>
    <b v="0"/>
    <n v="31"/>
    <b v="1"/>
    <s v="music/rock"/>
    <n v="116.15384615384616"/>
    <n v="48.70967741935484"/>
    <x v="4"/>
    <x v="11"/>
  </r>
  <r>
    <n v="1378"/>
    <x v="1378"/>
    <s v="A psychedelic post rock masterpiece!"/>
    <n v="2000"/>
    <n v="4067"/>
    <x v="0"/>
    <x v="1"/>
    <x v="1"/>
    <n v="1470075210"/>
    <n v="1468779210"/>
    <b v="0"/>
    <n v="133"/>
    <b v="1"/>
    <s v="music/rock"/>
    <n v="203.35000000000002"/>
    <n v="30.578947368421051"/>
    <x v="4"/>
    <x v="11"/>
  </r>
  <r>
    <n v="1379"/>
    <x v="1379"/>
    <s v="---------The long-awaited debut full-length from Justin Ruddy--------"/>
    <n v="10000"/>
    <n v="11160"/>
    <x v="0"/>
    <x v="0"/>
    <x v="0"/>
    <n v="1433504876"/>
    <n v="1430912876"/>
    <b v="0"/>
    <n v="151"/>
    <b v="1"/>
    <s v="music/rock"/>
    <n v="111.60000000000001"/>
    <n v="73.907284768211923"/>
    <x v="4"/>
    <x v="11"/>
  </r>
  <r>
    <n v="1380"/>
    <x v="1380"/>
    <s v="A DIY MUSIC FESTIVAL FROM ST. LOUIS MO! Bands make their own festival, help make it legit!"/>
    <n v="25"/>
    <n v="106"/>
    <x v="0"/>
    <x v="0"/>
    <x v="0"/>
    <n v="1433815200"/>
    <n v="1431886706"/>
    <b v="0"/>
    <n v="5"/>
    <b v="1"/>
    <s v="music/rock"/>
    <n v="424"/>
    <n v="21.2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x v="0"/>
    <n v="1482988125"/>
    <n v="1480396125"/>
    <b v="0"/>
    <n v="73"/>
    <b v="1"/>
    <s v="music/rock"/>
    <n v="107.1"/>
    <n v="73.356164383561648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x v="0"/>
    <n v="1367867536"/>
    <n v="1365275536"/>
    <b v="0"/>
    <n v="148"/>
    <b v="1"/>
    <s v="music/rock"/>
    <n v="104.3625"/>
    <n v="56.412162162162161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x v="5"/>
    <n v="1482457678"/>
    <n v="1480729678"/>
    <b v="0"/>
    <n v="93"/>
    <b v="1"/>
    <s v="music/rock"/>
    <n v="212.40909090909091"/>
    <n v="50.247311827956992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x v="0"/>
    <n v="1436117922"/>
    <n v="1433525922"/>
    <b v="0"/>
    <n v="63"/>
    <b v="1"/>
    <s v="music/rock"/>
    <n v="124.08571428571429"/>
    <n v="68.936507936507937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x v="3"/>
    <n v="1461931860"/>
    <n v="1457109121"/>
    <b v="0"/>
    <n v="134"/>
    <b v="1"/>
    <s v="music/rock"/>
    <n v="110.406125"/>
    <n v="65.914104477611943"/>
    <x v="4"/>
    <x v="11"/>
  </r>
  <r>
    <n v="1386"/>
    <x v="1386"/>
    <s v="We are a classic hard rock/heavy metal band just trying to keep rock alive!"/>
    <n v="400"/>
    <n v="875"/>
    <x v="0"/>
    <x v="0"/>
    <x v="0"/>
    <n v="1438183889"/>
    <n v="1435591889"/>
    <b v="0"/>
    <n v="14"/>
    <b v="1"/>
    <s v="music/rock"/>
    <n v="218.75"/>
    <n v="62.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x v="0"/>
    <n v="1433305800"/>
    <n v="1430604395"/>
    <b v="0"/>
    <n v="78"/>
    <b v="1"/>
    <s v="music/rock"/>
    <n v="136.625"/>
    <n v="70.064102564102569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x v="0"/>
    <n v="1476720840"/>
    <n v="1474469117"/>
    <b v="0"/>
    <n v="112"/>
    <b v="1"/>
    <s v="music/rock"/>
    <n v="134.8074"/>
    <n v="60.181874999999998"/>
    <x v="4"/>
    <x v="11"/>
  </r>
  <r>
    <n v="1389"/>
    <x v="1389"/>
    <s v="Help fund the pressing of DANCEHALL's first record by pre-ordering it in advance!!!"/>
    <n v="500"/>
    <n v="727"/>
    <x v="0"/>
    <x v="1"/>
    <x v="1"/>
    <n v="1471087957"/>
    <n v="1468495957"/>
    <b v="0"/>
    <n v="34"/>
    <b v="1"/>
    <s v="music/rock"/>
    <n v="145.4"/>
    <n v="21.382352941176471"/>
    <x v="4"/>
    <x v="11"/>
  </r>
  <r>
    <n v="1390"/>
    <x v="1390"/>
    <s v="Breakout Artist Management will be working with us on a brand new music video and we need your help!"/>
    <n v="2800"/>
    <n v="3055"/>
    <x v="0"/>
    <x v="0"/>
    <x v="0"/>
    <n v="1430154720"/>
    <n v="1427224606"/>
    <b v="0"/>
    <n v="19"/>
    <b v="1"/>
    <s v="music/rock"/>
    <n v="109.10714285714285"/>
    <n v="160.78947368421052"/>
    <x v="4"/>
    <x v="11"/>
  </r>
  <r>
    <n v="1391"/>
    <x v="1391"/>
    <s v="With the money donated through this project we intend on investing in sound equipment for live shows"/>
    <n v="500"/>
    <n v="551"/>
    <x v="0"/>
    <x v="0"/>
    <x v="0"/>
    <n v="1440219540"/>
    <n v="1436369818"/>
    <b v="0"/>
    <n v="13"/>
    <b v="1"/>
    <s v="music/rock"/>
    <n v="110.2"/>
    <n v="42.384615384615387"/>
    <x v="4"/>
    <x v="11"/>
  </r>
  <r>
    <n v="1392"/>
    <x v="1392"/>
    <s v="Telesomniac is a rock band from Provo, UT releasing their debut album Thirty-One Flashes in the Dark."/>
    <n v="2500"/>
    <n v="2841"/>
    <x v="0"/>
    <x v="0"/>
    <x v="0"/>
    <n v="1456976586"/>
    <n v="1454298186"/>
    <b v="0"/>
    <n v="104"/>
    <b v="1"/>
    <s v="music/rock"/>
    <n v="113.64000000000001"/>
    <n v="27.317307692307693"/>
    <x v="4"/>
    <x v="11"/>
  </r>
  <r>
    <n v="1393"/>
    <x v="1393"/>
    <s v="Rock n' Roll tales of our times"/>
    <n v="10000"/>
    <n v="10235"/>
    <x v="0"/>
    <x v="0"/>
    <x v="0"/>
    <n v="1470068523"/>
    <n v="1467476523"/>
    <b v="0"/>
    <n v="52"/>
    <b v="1"/>
    <s v="music/rock"/>
    <n v="102.35000000000001"/>
    <n v="196.82692307692307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x v="0"/>
    <n v="1488337200"/>
    <n v="1484623726"/>
    <b v="0"/>
    <n v="17"/>
    <b v="1"/>
    <s v="music/rock"/>
    <n v="122.13333333333334"/>
    <n v="53.882352941176471"/>
    <x v="4"/>
    <x v="11"/>
  </r>
  <r>
    <n v="1395"/>
    <x v="1395"/>
    <s v="Help Quiet Oaks record their debut album!!!"/>
    <n v="3500"/>
    <n v="3916"/>
    <x v="0"/>
    <x v="0"/>
    <x v="0"/>
    <n v="1484430481"/>
    <n v="1481838481"/>
    <b v="0"/>
    <n v="82"/>
    <b v="1"/>
    <s v="music/rock"/>
    <n v="111.88571428571427"/>
    <n v="47.756097560975611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x v="0"/>
    <n v="1423871882"/>
    <n v="1421279882"/>
    <b v="0"/>
    <n v="73"/>
    <b v="1"/>
    <s v="music/rock"/>
    <n v="107.3"/>
    <n v="88.191780821917803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x v="0"/>
    <n v="1477603140"/>
    <n v="1475013710"/>
    <b v="0"/>
    <n v="158"/>
    <b v="1"/>
    <s v="music/rock"/>
    <n v="113.85000000000001"/>
    <n v="72.056962025316452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x v="0"/>
    <n v="1467752334"/>
    <n v="1465160334"/>
    <b v="0"/>
    <n v="65"/>
    <b v="1"/>
    <s v="music/rock"/>
    <n v="109.68181818181819"/>
    <n v="74.246153846153845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x v="0"/>
    <n v="1412640373"/>
    <n v="1410048373"/>
    <b v="0"/>
    <n v="184"/>
    <b v="1"/>
    <s v="music/rock"/>
    <n v="126.14444444444443"/>
    <n v="61.701086956521742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x v="1"/>
    <n v="1465709400"/>
    <n v="1462695073"/>
    <b v="0"/>
    <n v="34"/>
    <b v="1"/>
    <s v="music/rock"/>
    <n v="167.42857142857144"/>
    <n v="17.23529411764705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x v="0"/>
    <n v="1369612474"/>
    <n v="1367798074"/>
    <b v="0"/>
    <n v="240"/>
    <b v="1"/>
    <s v="music/rock"/>
    <n v="496.52000000000004"/>
    <n v="51.720833333333331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x v="1"/>
    <n v="1430439411"/>
    <n v="1425259011"/>
    <b v="0"/>
    <n v="113"/>
    <b v="1"/>
    <s v="music/rock"/>
    <n v="109.16"/>
    <n v="24.150442477876105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x v="0"/>
    <n v="1374802235"/>
    <n v="1372210235"/>
    <b v="0"/>
    <n v="66"/>
    <b v="1"/>
    <s v="music/rock"/>
    <n v="102.57499999999999"/>
    <n v="62.166666666666664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x v="1"/>
    <n v="1424607285"/>
    <n v="1422447285"/>
    <b v="1"/>
    <n v="5"/>
    <b v="0"/>
    <s v="publishing/translations"/>
    <n v="1.6620689655172414"/>
    <n v="48.2"/>
    <x v="3"/>
    <x v="22"/>
  </r>
  <r>
    <n v="1405"/>
    <x v="1405"/>
    <s v="Will more people read the Bible if it were translated into Emoticons?"/>
    <n v="25000"/>
    <n v="105"/>
    <x v="2"/>
    <x v="0"/>
    <x v="0"/>
    <n v="1417195201"/>
    <n v="1414599601"/>
    <b v="1"/>
    <n v="17"/>
    <b v="0"/>
    <s v="publishing/translations"/>
    <n v="0.42"/>
    <n v="6.1764705882352944"/>
    <x v="3"/>
    <x v="22"/>
  </r>
  <r>
    <n v="1406"/>
    <x v="1406"/>
    <s v="The White coat and the battle dress uniform"/>
    <n v="12000"/>
    <n v="15"/>
    <x v="2"/>
    <x v="13"/>
    <x v="3"/>
    <n v="1449914400"/>
    <n v="1445336607"/>
    <b v="0"/>
    <n v="3"/>
    <b v="0"/>
    <s v="publishing/translations"/>
    <n v="0.125"/>
    <n v="5"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x v="0"/>
    <n v="1407847978"/>
    <n v="1405687978"/>
    <b v="0"/>
    <n v="2"/>
    <b v="0"/>
    <s v="publishing/translations"/>
    <n v="0.5"/>
    <n v="7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x v="1"/>
    <n v="1447451756"/>
    <n v="1444856156"/>
    <b v="0"/>
    <n v="6"/>
    <b v="0"/>
    <s v="publishing/translations"/>
    <n v="7.1999999999999993"/>
    <n v="12"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x v="0"/>
    <n v="1420085535"/>
    <n v="1414897935"/>
    <b v="0"/>
    <n v="0"/>
    <b v="0"/>
    <s v="publishing/translations"/>
    <n v="0"/>
    <e v="#DIV/0!"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x v="3"/>
    <n v="1464939520"/>
    <n v="1461051520"/>
    <b v="0"/>
    <n v="1"/>
    <b v="0"/>
    <s v="publishing/translations"/>
    <n v="1.6666666666666666E-2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x v="1"/>
    <n v="1423185900"/>
    <n v="1420766700"/>
    <b v="0"/>
    <n v="3"/>
    <b v="0"/>
    <s v="publishing/translations"/>
    <n v="0.23333333333333336"/>
    <n v="2.3333333333333335"/>
    <x v="3"/>
    <x v="22"/>
  </r>
  <r>
    <n v="1412"/>
    <x v="1412"/>
    <s v="â€œClimbing Silver!â€- An English translation of the Young Adult Shogi novella"/>
    <n v="7000"/>
    <n v="320"/>
    <x v="2"/>
    <x v="0"/>
    <x v="0"/>
    <n v="1417656699"/>
    <n v="1415064699"/>
    <b v="0"/>
    <n v="13"/>
    <b v="0"/>
    <s v="publishing/translations"/>
    <n v="4.5714285714285712"/>
    <n v="24.615384615384617"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x v="3"/>
    <n v="1455964170"/>
    <n v="1450780170"/>
    <b v="0"/>
    <n v="1"/>
    <b v="0"/>
    <s v="publishing/translations"/>
    <n v="5"/>
    <n v="100"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x v="0"/>
    <n v="1483423467"/>
    <n v="1480831467"/>
    <b v="0"/>
    <n v="1"/>
    <b v="0"/>
    <s v="publishing/translations"/>
    <n v="0.2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x v="0"/>
    <n v="1439741591"/>
    <n v="1436285591"/>
    <b v="0"/>
    <n v="9"/>
    <b v="0"/>
    <s v="publishing/translations"/>
    <n v="18.181818181818183"/>
    <n v="88.888888888888886"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x v="0"/>
    <n v="1448147619"/>
    <n v="1445552019"/>
    <b v="0"/>
    <n v="0"/>
    <b v="0"/>
    <s v="publishing/translations"/>
    <n v="0"/>
    <e v="#DIV/0!"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x v="0"/>
    <n v="1442315460"/>
    <n v="1439696174"/>
    <b v="0"/>
    <n v="2"/>
    <b v="0"/>
    <s v="publishing/translations"/>
    <n v="1.2222222222222223"/>
    <n v="27.5"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x v="3"/>
    <n v="1456397834"/>
    <n v="1453805834"/>
    <b v="0"/>
    <n v="1"/>
    <b v="0"/>
    <s v="publishing/translations"/>
    <n v="0.2"/>
    <n v="6"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x v="0"/>
    <n v="1476010619"/>
    <n v="1473418619"/>
    <b v="0"/>
    <n v="10"/>
    <b v="0"/>
    <s v="publishing/translations"/>
    <n v="7.0634920634920633"/>
    <n v="44.5"/>
    <x v="3"/>
    <x v="22"/>
  </r>
  <r>
    <n v="1420"/>
    <x v="1420"/>
    <s v="Help me butcher Shakespeare in a satirical fashion."/>
    <n v="110"/>
    <n v="3"/>
    <x v="2"/>
    <x v="0"/>
    <x v="0"/>
    <n v="1467129686"/>
    <n v="1464969686"/>
    <b v="0"/>
    <n v="3"/>
    <b v="0"/>
    <s v="publishing/translations"/>
    <n v="2.7272727272727271"/>
    <n v="1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x v="9"/>
    <n v="1423432709"/>
    <n v="1420840709"/>
    <b v="0"/>
    <n v="2"/>
    <b v="0"/>
    <s v="publishing/translations"/>
    <n v="0.1"/>
    <n v="100"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x v="4"/>
    <n v="1474436704"/>
    <n v="1471844704"/>
    <b v="0"/>
    <n v="2"/>
    <b v="0"/>
    <s v="publishing/translations"/>
    <n v="0.104"/>
    <n v="13"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x v="2"/>
    <n v="1451637531"/>
    <n v="1449045531"/>
    <b v="0"/>
    <n v="1"/>
    <b v="0"/>
    <s v="publishing/translations"/>
    <n v="0.33333333333333337"/>
    <n v="100"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x v="0"/>
    <n v="1479233602"/>
    <n v="1478106802"/>
    <b v="0"/>
    <n v="14"/>
    <b v="0"/>
    <s v="publishing/translations"/>
    <n v="20.36"/>
    <n v="109.07142857142857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x v="0"/>
    <n v="1430276959"/>
    <n v="1427684959"/>
    <b v="0"/>
    <n v="0"/>
    <b v="0"/>
    <s v="publishing/translations"/>
    <n v="0"/>
    <e v="#DIV/0!"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x v="3"/>
    <n v="1440408120"/>
    <n v="1435224120"/>
    <b v="0"/>
    <n v="0"/>
    <b v="0"/>
    <s v="publishing/translations"/>
    <n v="0"/>
    <e v="#DIV/0!"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x v="3"/>
    <n v="1474230385"/>
    <n v="1471638385"/>
    <b v="0"/>
    <n v="4"/>
    <b v="0"/>
    <s v="publishing/translations"/>
    <n v="8.3800000000000008"/>
    <n v="104.75"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x v="3"/>
    <n v="1459584417"/>
    <n v="1456996017"/>
    <b v="0"/>
    <n v="3"/>
    <b v="0"/>
    <s v="publishing/translations"/>
    <n v="4.5"/>
    <n v="15"/>
    <x v="3"/>
    <x v="22"/>
  </r>
  <r>
    <n v="1429"/>
    <x v="1429"/>
    <s v="A guy in his 30's tries to live his &quot;American Dream&quot;, but quickly it turns into a nightmare. (A Novel)"/>
    <n v="10000"/>
    <n v="0"/>
    <x v="2"/>
    <x v="0"/>
    <x v="0"/>
    <n v="1428629242"/>
    <n v="1426037242"/>
    <b v="0"/>
    <n v="0"/>
    <b v="0"/>
    <s v="publishing/translations"/>
    <n v="0"/>
    <e v="#DIV/0!"/>
    <x v="3"/>
    <x v="22"/>
  </r>
  <r>
    <n v="1430"/>
    <x v="1430"/>
    <s v="Profesional translation and publishing of the book on unique synthesis of project management and meditation"/>
    <n v="5000"/>
    <n v="403"/>
    <x v="2"/>
    <x v="0"/>
    <x v="0"/>
    <n v="1419017488"/>
    <n v="1416339088"/>
    <b v="0"/>
    <n v="5"/>
    <b v="0"/>
    <s v="publishing/translations"/>
    <n v="8.06"/>
    <n v="80.599999999999994"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x v="0"/>
    <n v="1448517816"/>
    <n v="1445922216"/>
    <b v="0"/>
    <n v="47"/>
    <b v="0"/>
    <s v="publishing/translations"/>
    <n v="31.94705882352941"/>
    <n v="115.55319148936171"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x v="0"/>
    <n v="1437417828"/>
    <n v="1434825828"/>
    <b v="0"/>
    <n v="0"/>
    <b v="0"/>
    <s v="publishing/translations"/>
    <n v="0"/>
    <e v="#DIV/0!"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x v="3"/>
    <n v="1481367600"/>
    <n v="1477839675"/>
    <b v="0"/>
    <n v="10"/>
    <b v="0"/>
    <s v="publishing/translations"/>
    <n v="6.708333333333333"/>
    <n v="80.5"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x v="7"/>
    <n v="1433775600"/>
    <n v="1431973478"/>
    <b v="0"/>
    <n v="11"/>
    <b v="0"/>
    <s v="publishing/translations"/>
    <n v="9.9878048780487809"/>
    <n v="744.5454545454545"/>
    <x v="3"/>
    <x v="22"/>
  </r>
  <r>
    <n v="1435"/>
    <x v="1435"/>
    <s v="English translation of the first book from a sword and sorcery Fantasy trilogy, by Paolo Parente"/>
    <n v="15000"/>
    <n v="15"/>
    <x v="2"/>
    <x v="13"/>
    <x v="3"/>
    <n v="1444589020"/>
    <n v="1441997020"/>
    <b v="0"/>
    <n v="2"/>
    <b v="0"/>
    <s v="publishing/translations"/>
    <n v="0.1"/>
    <n v="7.5"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x v="3"/>
    <n v="1456043057"/>
    <n v="1453451057"/>
    <b v="0"/>
    <n v="2"/>
    <b v="0"/>
    <s v="publishing/translations"/>
    <n v="0.77"/>
    <n v="38.5"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x v="0"/>
    <n v="1405227540"/>
    <n v="1402058739"/>
    <b v="0"/>
    <n v="22"/>
    <b v="0"/>
    <s v="publishing/translations"/>
    <n v="26.900000000000002"/>
    <n v="36.68181818181818"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x v="7"/>
    <n v="1461765300"/>
    <n v="1459198499"/>
    <b v="0"/>
    <n v="8"/>
    <b v="0"/>
    <s v="publishing/translations"/>
    <n v="3"/>
    <n v="75"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x v="5"/>
    <n v="1425758101"/>
    <n v="1423166101"/>
    <b v="0"/>
    <n v="6"/>
    <b v="0"/>
    <s v="publishing/translations"/>
    <n v="6.6055045871559637"/>
    <n v="30"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x v="3"/>
    <n v="1464285463"/>
    <n v="1461693463"/>
    <b v="0"/>
    <n v="1"/>
    <b v="0"/>
    <s v="publishing/translations"/>
    <n v="7.6923076923076927E-3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x v="1"/>
    <n v="1441995769"/>
    <n v="1436811769"/>
    <b v="0"/>
    <n v="3"/>
    <b v="0"/>
    <s v="publishing/translations"/>
    <n v="1.1222222222222222"/>
    <n v="673.33333333333337"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x v="0"/>
    <n v="1464190158"/>
    <n v="1461598158"/>
    <b v="0"/>
    <n v="0"/>
    <b v="0"/>
    <s v="publishing/translations"/>
    <n v="0"/>
    <e v="#DIV/0!"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x v="3"/>
    <n v="1483395209"/>
    <n v="1480803209"/>
    <b v="0"/>
    <n v="0"/>
    <b v="0"/>
    <s v="publishing/translations"/>
    <n v="0"/>
    <e v="#DIV/0!"/>
    <x v="3"/>
    <x v="22"/>
  </r>
  <r>
    <n v="1444"/>
    <x v="1444"/>
    <s v="We as a successfull german stock market newsletter publisher want expand in the US market!"/>
    <n v="4950"/>
    <n v="0"/>
    <x v="2"/>
    <x v="12"/>
    <x v="3"/>
    <n v="1442091462"/>
    <n v="1436907462"/>
    <b v="0"/>
    <n v="0"/>
    <b v="0"/>
    <s v="publishing/translations"/>
    <n v="0"/>
    <e v="#DIV/0!"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x v="3"/>
    <n v="1434286855"/>
    <n v="1431694855"/>
    <b v="0"/>
    <n v="0"/>
    <b v="0"/>
    <s v="publishing/translations"/>
    <n v="0"/>
    <e v="#DIV/0!"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x v="3"/>
    <n v="1461235478"/>
    <n v="1459507478"/>
    <b v="0"/>
    <n v="0"/>
    <b v="0"/>
    <s v="publishing/translations"/>
    <n v="0"/>
    <e v="#DIV/0!"/>
    <x v="3"/>
    <x v="22"/>
  </r>
  <r>
    <n v="1447"/>
    <x v="1447"/>
    <s v="I'm creating a dictionary of multiple Indian languages."/>
    <n v="500000"/>
    <n v="75"/>
    <x v="2"/>
    <x v="0"/>
    <x v="0"/>
    <n v="1467999134"/>
    <n v="1465407134"/>
    <b v="0"/>
    <n v="3"/>
    <b v="0"/>
    <s v="publishing/translations"/>
    <n v="1.4999999999999999E-2"/>
    <n v="25"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x v="2"/>
    <n v="1432272300"/>
    <n v="1429655318"/>
    <b v="0"/>
    <n v="0"/>
    <b v="0"/>
    <s v="publishing/translations"/>
    <n v="0"/>
    <e v="#DIV/0!"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x v="0"/>
    <n v="1431286105"/>
    <n v="1427138905"/>
    <b v="0"/>
    <n v="0"/>
    <b v="0"/>
    <s v="publishing/translations"/>
    <n v="0"/>
    <e v="#DIV/0!"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x v="0"/>
    <n v="1455941197"/>
    <n v="1453349197"/>
    <b v="0"/>
    <n v="1"/>
    <b v="0"/>
    <s v="publishing/translations"/>
    <n v="1E-3"/>
    <n v="1"/>
    <x v="3"/>
    <x v="22"/>
  </r>
  <r>
    <n v="1451"/>
    <x v="1451"/>
    <s v="Modern Literal Translation of the Torah in English and Russian with sub-linear and interlinear layout."/>
    <n v="18950"/>
    <n v="2"/>
    <x v="1"/>
    <x v="0"/>
    <x v="0"/>
    <n v="1416355259"/>
    <n v="1413759659"/>
    <b v="0"/>
    <n v="2"/>
    <b v="0"/>
    <s v="publishing/translations"/>
    <n v="1.0554089709762533E-2"/>
    <n v="1"/>
    <x v="3"/>
    <x v="22"/>
  </r>
  <r>
    <n v="1452"/>
    <x v="1452"/>
    <s v="I am gathering rare, out-of-print Judo books for preservation, translation and sharing."/>
    <n v="14000"/>
    <n v="0"/>
    <x v="1"/>
    <x v="0"/>
    <x v="0"/>
    <n v="1406566363"/>
    <n v="1403974363"/>
    <b v="0"/>
    <n v="0"/>
    <b v="0"/>
    <s v="publishing/translations"/>
    <n v="0"/>
    <e v="#DIV/0!"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x v="3"/>
    <n v="1492270947"/>
    <n v="1488386547"/>
    <b v="0"/>
    <n v="0"/>
    <b v="0"/>
    <s v="publishing/translations"/>
    <n v="0"/>
    <e v="#DIV/0!"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x v="3"/>
    <n v="1461535140"/>
    <n v="1459716480"/>
    <b v="0"/>
    <n v="1"/>
    <b v="0"/>
    <s v="publishing/translations"/>
    <n v="0.85714285714285721"/>
    <n v="15"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x v="0"/>
    <n v="1409924340"/>
    <n v="1405181320"/>
    <b v="0"/>
    <n v="7"/>
    <b v="0"/>
    <s v="publishing/translations"/>
    <n v="10.5"/>
    <n v="225"/>
    <x v="3"/>
    <x v="22"/>
  </r>
  <r>
    <n v="1456"/>
    <x v="1456"/>
    <s v="English Version of my auto-published novel"/>
    <n v="5000"/>
    <n v="145"/>
    <x v="1"/>
    <x v="13"/>
    <x v="3"/>
    <n v="1483459365"/>
    <n v="1480867365"/>
    <b v="0"/>
    <n v="3"/>
    <b v="0"/>
    <s v="publishing/translations"/>
    <n v="2.9000000000000004"/>
    <n v="48.333333333333336"/>
    <x v="3"/>
    <x v="22"/>
  </r>
  <r>
    <n v="1457"/>
    <x v="1457"/>
    <s v="Age is more than just a number, I hope your younger than you feel."/>
    <n v="6000"/>
    <n v="0"/>
    <x v="1"/>
    <x v="0"/>
    <x v="0"/>
    <n v="1447281044"/>
    <n v="1444685444"/>
    <b v="0"/>
    <n v="0"/>
    <b v="0"/>
    <s v="publishing/translations"/>
    <n v="0"/>
    <e v="#DIV/0!"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x v="0"/>
    <n v="1407729600"/>
    <n v="1405097760"/>
    <b v="0"/>
    <n v="0"/>
    <b v="0"/>
    <s v="publishing/translations"/>
    <n v="0"/>
    <e v="#DIV/0!"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x v="7"/>
    <n v="1449077100"/>
    <n v="1446612896"/>
    <b v="0"/>
    <n v="0"/>
    <b v="0"/>
    <s v="publishing/translations"/>
    <n v="0"/>
    <e v="#DIV/0!"/>
    <x v="3"/>
    <x v="22"/>
  </r>
  <r>
    <n v="1460"/>
    <x v="1460"/>
    <s v="KJV2015 Easier to understand for our kids and family not leaving out one verse or changing a meaning one bit."/>
    <n v="25000000"/>
    <n v="0"/>
    <x v="1"/>
    <x v="0"/>
    <x v="0"/>
    <n v="1417391100"/>
    <n v="1412371898"/>
    <b v="0"/>
    <n v="0"/>
    <b v="0"/>
    <s v="publishing/translations"/>
    <n v="0"/>
    <e v="#DIV/0!"/>
    <x v="3"/>
    <x v="22"/>
  </r>
  <r>
    <n v="1461"/>
    <x v="1461"/>
    <s v="Series 2 of Relatively Prime, a podcast of stories from the Mathematical Domain"/>
    <n v="15000"/>
    <n v="15186.69"/>
    <x v="0"/>
    <x v="0"/>
    <x v="0"/>
    <n v="1413849600"/>
    <n v="1410967754"/>
    <b v="1"/>
    <n v="340"/>
    <b v="1"/>
    <s v="publishing/radio &amp; podcasts"/>
    <n v="101.24459999999999"/>
    <n v="44.66673529411765"/>
    <x v="3"/>
    <x v="23"/>
  </r>
  <r>
    <n v="1462"/>
    <x v="1462"/>
    <s v="A new radio show focused on short fiction produced by Louisville Public Media"/>
    <n v="4000"/>
    <n v="4340.7"/>
    <x v="0"/>
    <x v="0"/>
    <x v="0"/>
    <n v="1365609271"/>
    <n v="1363017271"/>
    <b v="1"/>
    <n v="150"/>
    <b v="1"/>
    <s v="publishing/radio &amp; podcasts"/>
    <n v="108.5175"/>
    <n v="28.937999999999999"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x v="0"/>
    <n v="1365367938"/>
    <n v="1361483538"/>
    <b v="1"/>
    <n v="25"/>
    <b v="1"/>
    <s v="publishing/radio &amp; podcasts"/>
    <n v="147.66666666666666"/>
    <n v="35.44"/>
    <x v="3"/>
    <x v="23"/>
  </r>
  <r>
    <n v="1464"/>
    <x v="1464"/>
    <s v="The Best Science Media on the Web"/>
    <n v="5000"/>
    <n v="8160"/>
    <x v="0"/>
    <x v="0"/>
    <x v="0"/>
    <n v="1361029958"/>
    <n v="1358437958"/>
    <b v="1"/>
    <n v="234"/>
    <b v="1"/>
    <s v="publishing/radio &amp; podcasts"/>
    <n v="163.19999999999999"/>
    <n v="34.871794871794869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x v="0"/>
    <n v="1332385200"/>
    <n v="1329759452"/>
    <b v="1"/>
    <n v="2602"/>
    <b v="1"/>
    <s v="publishing/radio &amp; podcasts"/>
    <n v="456.41449999999998"/>
    <n v="52.622732513451197"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x v="0"/>
    <n v="1452574800"/>
    <n v="1449029266"/>
    <b v="1"/>
    <n v="248"/>
    <b v="1"/>
    <s v="publishing/radio &amp; podcasts"/>
    <n v="107.87731249999999"/>
    <n v="69.598266129032254"/>
    <x v="3"/>
    <x v="23"/>
  </r>
  <r>
    <n v="1467"/>
    <x v="1467"/>
    <s v="We are a new Spanish language podcast telling uniquely Latin American stories."/>
    <n v="40000"/>
    <n v="46032"/>
    <x v="0"/>
    <x v="0"/>
    <x v="0"/>
    <n v="1332699285"/>
    <n v="1327518885"/>
    <b v="1"/>
    <n v="600"/>
    <b v="1"/>
    <s v="publishing/radio &amp; podcasts"/>
    <n v="115.08"/>
    <n v="76.72"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x v="0"/>
    <n v="1307838049"/>
    <n v="1302654049"/>
    <b v="1"/>
    <n v="293"/>
    <b v="1"/>
    <s v="publishing/radio &amp; podcasts"/>
    <n v="102.36842105263158"/>
    <n v="33.191126279863482"/>
    <x v="3"/>
    <x v="23"/>
  </r>
  <r>
    <n v="1469"/>
    <x v="1469"/>
    <s v="Get the inside edge on the stories that connect Americans to the world -- in your ear every week."/>
    <n v="44250"/>
    <n v="47978"/>
    <x v="0"/>
    <x v="0"/>
    <x v="0"/>
    <n v="1360938109"/>
    <n v="1358346109"/>
    <b v="1"/>
    <n v="321"/>
    <b v="1"/>
    <s v="publishing/radio &amp; podcasts"/>
    <n v="108.42485875706214"/>
    <n v="149.46417445482865"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x v="0"/>
    <n v="1356724263"/>
    <n v="1354909863"/>
    <b v="1"/>
    <n v="81"/>
    <b v="1"/>
    <s v="publishing/radio &amp; podcasts"/>
    <n v="125.13333333333334"/>
    <n v="23.172839506172838"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x v="0"/>
    <n v="1428620334"/>
    <n v="1426028334"/>
    <b v="1"/>
    <n v="343"/>
    <b v="1"/>
    <s v="publishing/radio &amp; podcasts"/>
    <n v="103.840625"/>
    <n v="96.877551020408163"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x v="0"/>
    <n v="1381928503"/>
    <n v="1379336503"/>
    <b v="1"/>
    <n v="336"/>
    <b v="1"/>
    <s v="publishing/radio &amp; podcasts"/>
    <n v="138.70400000000001"/>
    <n v="103.20238095238095"/>
    <x v="3"/>
    <x v="23"/>
  </r>
  <r>
    <n v="1473"/>
    <x v="1473"/>
    <s v="Public Radio Project"/>
    <n v="1500"/>
    <n v="1807.74"/>
    <x v="0"/>
    <x v="0"/>
    <x v="0"/>
    <n v="1330644639"/>
    <n v="1328052639"/>
    <b v="1"/>
    <n v="47"/>
    <b v="1"/>
    <s v="publishing/radio &amp; podcasts"/>
    <n v="120.51600000000001"/>
    <n v="38.462553191489363"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x v="0"/>
    <n v="1379093292"/>
    <n v="1376501292"/>
    <b v="1"/>
    <n v="76"/>
    <b v="1"/>
    <s v="publishing/radio &amp; podcasts"/>
    <n v="112.26666666666667"/>
    <n v="44.315789473684212"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x v="0"/>
    <n v="1419051540"/>
    <n v="1416244863"/>
    <b v="1"/>
    <n v="441"/>
    <b v="1"/>
    <s v="publishing/radio &amp; podcasts"/>
    <n v="188.66966666666667"/>
    <n v="64.173356009070289"/>
    <x v="3"/>
    <x v="23"/>
  </r>
  <r>
    <n v="1476"/>
    <x v="1476"/>
    <s v="The Comedy Button is a brand new nerd pop culture podcast with weekly video sketches."/>
    <n v="6000"/>
    <n v="39693.279999999999"/>
    <x v="0"/>
    <x v="0"/>
    <x v="0"/>
    <n v="1315616422"/>
    <n v="1313024422"/>
    <b v="1"/>
    <n v="916"/>
    <b v="1"/>
    <s v="publishing/radio &amp; podcasts"/>
    <n v="661.55466666666666"/>
    <n v="43.333275109170302"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x v="0"/>
    <n v="1324609200"/>
    <n v="1319467604"/>
    <b v="1"/>
    <n v="369"/>
    <b v="1"/>
    <s v="publishing/radio &amp; podcasts"/>
    <n v="111.31"/>
    <n v="90.495934959349597"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x v="0"/>
    <n v="1368564913"/>
    <n v="1367355313"/>
    <b v="1"/>
    <n v="20242"/>
    <b v="1"/>
    <s v="publishing/radio &amp; podcasts"/>
    <n v="1181.6142199999999"/>
    <n v="29.187190495010373"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x v="0"/>
    <n v="1399694340"/>
    <n v="1398448389"/>
    <b v="1"/>
    <n v="71"/>
    <b v="1"/>
    <s v="publishing/radio &amp; podcasts"/>
    <n v="137.375"/>
    <n v="30.95774647887324"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x v="0"/>
    <n v="1374858000"/>
    <n v="1373408699"/>
    <b v="1"/>
    <n v="635"/>
    <b v="1"/>
    <s v="publishing/radio &amp; podcasts"/>
    <n v="117.04040000000001"/>
    <n v="92.157795275590544"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x v="5"/>
    <n v="1383430145"/>
    <n v="1380838145"/>
    <b v="0"/>
    <n v="6"/>
    <b v="0"/>
    <s v="publishing/fiction"/>
    <n v="2.1"/>
    <n v="17.5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x v="0"/>
    <n v="1347004260"/>
    <n v="1345062936"/>
    <b v="0"/>
    <n v="1"/>
    <b v="0"/>
    <s v="publishing/fiction"/>
    <n v="0.1"/>
    <n v="5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x v="0"/>
    <n v="1469162275"/>
    <n v="1467002275"/>
    <b v="0"/>
    <n v="2"/>
    <b v="0"/>
    <s v="publishing/fiction"/>
    <n v="0.7142857142857143"/>
    <n v="25"/>
    <x v="3"/>
    <x v="10"/>
  </r>
  <r>
    <n v="1484"/>
    <x v="1484"/>
    <s v="The mussings of an old wizard"/>
    <n v="2000"/>
    <n v="0"/>
    <x v="2"/>
    <x v="0"/>
    <x v="0"/>
    <n v="1342882260"/>
    <n v="1337834963"/>
    <b v="0"/>
    <n v="0"/>
    <b v="0"/>
    <s v="publishing/fiction"/>
    <n v="0"/>
    <e v="#DIV/0!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x v="0"/>
    <n v="1434827173"/>
    <n v="1430939173"/>
    <b v="0"/>
    <n v="3"/>
    <b v="0"/>
    <s v="publishing/fiction"/>
    <n v="2.2388059701492535"/>
    <n v="50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x v="0"/>
    <n v="1425009761"/>
    <n v="1422417761"/>
    <b v="0"/>
    <n v="3"/>
    <b v="0"/>
    <s v="publishing/fiction"/>
    <n v="0.24"/>
    <n v="16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x v="0"/>
    <n v="1470175271"/>
    <n v="1467583271"/>
    <b v="0"/>
    <n v="0"/>
    <b v="0"/>
    <s v="publishing/fiction"/>
    <n v="0"/>
    <e v="#DIV/0!"/>
    <x v="3"/>
    <x v="10"/>
  </r>
  <r>
    <n v="1488"/>
    <x v="1488"/>
    <s v="A blockbuster sci-fi adventure. What would you do if one day your life changed to beyond the imaginable?"/>
    <n v="15000"/>
    <n v="360"/>
    <x v="2"/>
    <x v="2"/>
    <x v="2"/>
    <n v="1388928660"/>
    <n v="1386336660"/>
    <b v="0"/>
    <n v="6"/>
    <b v="0"/>
    <s v="publishing/fiction"/>
    <n v="2.4"/>
    <n v="60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x v="0"/>
    <n v="1352994052"/>
    <n v="1350398452"/>
    <b v="0"/>
    <n v="0"/>
    <b v="0"/>
    <s v="publishing/fiction"/>
    <n v="0"/>
    <e v="#DIV/0!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x v="0"/>
    <n v="1380720474"/>
    <n v="1378214874"/>
    <b v="0"/>
    <n v="19"/>
    <b v="0"/>
    <s v="publishing/fiction"/>
    <n v="30.862068965517242"/>
    <n v="47.10526315789474"/>
    <x v="3"/>
    <x v="10"/>
  </r>
  <r>
    <n v="1491"/>
    <x v="1491"/>
    <s v="What do you get when you take outlaws, guns, gold and and old beagle in the old west? Adventure!"/>
    <n v="1200"/>
    <n v="100"/>
    <x v="2"/>
    <x v="0"/>
    <x v="0"/>
    <n v="1424014680"/>
    <n v="1418922443"/>
    <b v="0"/>
    <n v="1"/>
    <b v="0"/>
    <s v="publishing/fiction"/>
    <n v="8.3333333333333321"/>
    <n v="100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x v="0"/>
    <n v="1308431646"/>
    <n v="1305839646"/>
    <b v="0"/>
    <n v="2"/>
    <b v="0"/>
    <s v="publishing/fiction"/>
    <n v="0.75"/>
    <n v="15"/>
    <x v="3"/>
    <x v="10"/>
  </r>
  <r>
    <n v="1493"/>
    <x v="1493"/>
    <s v="Help illustrate the sequel to the bestselling _x000a_The Transylvania Flying Squad of Detectives"/>
    <n v="2400"/>
    <n v="0"/>
    <x v="2"/>
    <x v="0"/>
    <x v="0"/>
    <n v="1371415675"/>
    <n v="1368823675"/>
    <b v="0"/>
    <n v="0"/>
    <b v="0"/>
    <s v="publishing/fiction"/>
    <n v="0"/>
    <e v="#DIV/0!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x v="0"/>
    <n v="1428075480"/>
    <n v="1425489613"/>
    <b v="0"/>
    <n v="11"/>
    <b v="0"/>
    <s v="publishing/fiction"/>
    <n v="8.9"/>
    <n v="40.454545454545453"/>
    <x v="3"/>
    <x v="10"/>
  </r>
  <r>
    <n v="1495"/>
    <x v="1495"/>
    <s v="The Adventures of Penelope Hawthorne. Part One: The Spellbook of Dracone."/>
    <n v="2000"/>
    <n v="0"/>
    <x v="2"/>
    <x v="0"/>
    <x v="0"/>
    <n v="1314471431"/>
    <n v="1311879431"/>
    <b v="0"/>
    <n v="0"/>
    <b v="0"/>
    <s v="publishing/fiction"/>
    <n v="0"/>
    <e v="#DIV/0!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x v="0"/>
    <n v="1410866659"/>
    <n v="1405682659"/>
    <b v="0"/>
    <n v="0"/>
    <b v="0"/>
    <s v="publishing/fiction"/>
    <n v="0"/>
    <e v="#DIV/0!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x v="0"/>
    <n v="1375299780"/>
    <n v="1371655522"/>
    <b v="0"/>
    <n v="1"/>
    <b v="0"/>
    <s v="publishing/fiction"/>
    <n v="6.6666666666666671E-3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x v="0"/>
    <n v="1409787378"/>
    <n v="1405899378"/>
    <b v="0"/>
    <n v="3"/>
    <b v="0"/>
    <s v="publishing/fiction"/>
    <n v="1.9"/>
    <n v="19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x v="0"/>
    <n v="1470355833"/>
    <n v="1465171833"/>
    <b v="0"/>
    <n v="1"/>
    <b v="0"/>
    <s v="publishing/fiction"/>
    <n v="0.25"/>
    <n v="5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x v="0"/>
    <n v="1367444557"/>
    <n v="1364852557"/>
    <b v="0"/>
    <n v="15"/>
    <b v="0"/>
    <s v="publishing/fiction"/>
    <n v="25.035714285714285"/>
    <n v="46.733333333333334"/>
    <x v="3"/>
    <x v="10"/>
  </r>
  <r>
    <n v="1501"/>
    <x v="1501"/>
    <s v="A hardcover book of surf, outdoor and nature photos from the British Columbia coast."/>
    <n v="52000"/>
    <n v="86492"/>
    <x v="0"/>
    <x v="5"/>
    <x v="5"/>
    <n v="1436364023"/>
    <n v="1433772023"/>
    <b v="1"/>
    <n v="885"/>
    <b v="1"/>
    <s v="photography/photobooks"/>
    <n v="166.33076923076925"/>
    <n v="97.731073446327684"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x v="1"/>
    <n v="1458943200"/>
    <n v="1456491680"/>
    <b v="1"/>
    <n v="329"/>
    <b v="1"/>
    <s v="photography/photobooks"/>
    <n v="101.44545454545455"/>
    <n v="67.835866261398181"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x v="3"/>
    <n v="1477210801"/>
    <n v="1472026801"/>
    <b v="1"/>
    <n v="71"/>
    <b v="1"/>
    <s v="photography/photobooks"/>
    <n v="107.89146666666667"/>
    <n v="56.98492957746479"/>
    <x v="8"/>
    <x v="20"/>
  </r>
  <r>
    <n v="1504"/>
    <x v="1504"/>
    <s v="A football photography book like no other about the 2014 World Cup in Brazil, by Ryu Voelkel."/>
    <n v="6500"/>
    <n v="18066"/>
    <x v="0"/>
    <x v="1"/>
    <x v="1"/>
    <n v="1402389180"/>
    <n v="1399996024"/>
    <b v="1"/>
    <n v="269"/>
    <b v="1"/>
    <s v="photography/photobooks"/>
    <n v="277.93846153846158"/>
    <n v="67.159851301115239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x v="3"/>
    <n v="1458676860"/>
    <n v="1455446303"/>
    <b v="1"/>
    <n v="345"/>
    <b v="1"/>
    <s v="photography/photobooks"/>
    <n v="103.58125"/>
    <n v="48.037681159420288"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x v="1"/>
    <n v="1406227904"/>
    <n v="1403635904"/>
    <b v="1"/>
    <n v="43"/>
    <b v="1"/>
    <s v="photography/photobooks"/>
    <n v="111.4"/>
    <n v="38.860465116279073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x v="0"/>
    <n v="1273911000"/>
    <n v="1268822909"/>
    <b v="1"/>
    <n v="33"/>
    <b v="1"/>
    <s v="photography/photobooks"/>
    <n v="215"/>
    <n v="78.181818181818187"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x v="0"/>
    <n v="1403880281"/>
    <n v="1401201881"/>
    <b v="1"/>
    <n v="211"/>
    <b v="1"/>
    <s v="photography/photobooks"/>
    <n v="110.76216216216217"/>
    <n v="97.113744075829388"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x v="3"/>
    <n v="1487113140"/>
    <n v="1484570885"/>
    <b v="1"/>
    <n v="196"/>
    <b v="1"/>
    <s v="photography/photobooks"/>
    <n v="123.64125714285714"/>
    <n v="110.39397959183674"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x v="1"/>
    <n v="1405761278"/>
    <n v="1403169278"/>
    <b v="1"/>
    <n v="405"/>
    <b v="1"/>
    <s v="photography/photobooks"/>
    <n v="101.03500000000001"/>
    <n v="39.91506172839506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x v="0"/>
    <n v="1447858804"/>
    <n v="1445263204"/>
    <b v="1"/>
    <n v="206"/>
    <b v="1"/>
    <s v="photography/photobooks"/>
    <n v="111.79285714285714"/>
    <n v="75.975728155339809"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x v="0"/>
    <n v="1486311939"/>
    <n v="1483719939"/>
    <b v="1"/>
    <n v="335"/>
    <b v="1"/>
    <s v="photography/photobooks"/>
    <n v="558.7714285714286"/>
    <n v="58.379104477611939"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x v="1"/>
    <n v="1405523866"/>
    <n v="1402931866"/>
    <b v="1"/>
    <n v="215"/>
    <b v="1"/>
    <s v="photography/photobooks"/>
    <n v="150.01875000000001"/>
    <n v="55.82093023255814"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x v="0"/>
    <n v="1443363640"/>
    <n v="1439907640"/>
    <b v="1"/>
    <n v="176"/>
    <b v="1"/>
    <s v="photography/photobooks"/>
    <n v="106.476"/>
    <n v="151.24431818181819"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x v="8"/>
    <n v="1458104697"/>
    <n v="1455516297"/>
    <b v="1"/>
    <n v="555"/>
    <b v="1"/>
    <s v="photography/photobooks"/>
    <n v="157.18899999999999"/>
    <n v="849.67027027027029"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x v="0"/>
    <n v="1475762400"/>
    <n v="1473160292"/>
    <b v="1"/>
    <n v="116"/>
    <b v="1"/>
    <s v="photography/photobooks"/>
    <n v="108.65882352941176"/>
    <n v="159.24137931034483"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x v="0"/>
    <n v="1417845600"/>
    <n v="1415194553"/>
    <b v="1"/>
    <n v="615"/>
    <b v="1"/>
    <s v="photography/photobooks"/>
    <n v="161.97999999999999"/>
    <n v="39.507317073170732"/>
    <x v="8"/>
    <x v="20"/>
  </r>
  <r>
    <n v="1518"/>
    <x v="1518"/>
    <s v="A photobook of Robin Schwartz's ongoing series with her daughter Amelia."/>
    <n v="15000"/>
    <n v="30805"/>
    <x v="0"/>
    <x v="0"/>
    <x v="0"/>
    <n v="1401565252"/>
    <n v="1398973252"/>
    <b v="1"/>
    <n v="236"/>
    <b v="1"/>
    <s v="photography/photobooks"/>
    <n v="205.36666666666665"/>
    <n v="130.52966101694915"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x v="0"/>
    <n v="1403301540"/>
    <n v="1400867283"/>
    <b v="1"/>
    <n v="145"/>
    <b v="1"/>
    <s v="photography/photobooks"/>
    <n v="103.36388888888889"/>
    <n v="64.156896551724131"/>
    <x v="8"/>
    <x v="20"/>
  </r>
  <r>
    <n v="1520"/>
    <x v="1520"/>
    <s v="A self-published photography book by Andrew Miksys from his new series about Belarus"/>
    <n v="18000"/>
    <n v="18625"/>
    <x v="0"/>
    <x v="0"/>
    <x v="0"/>
    <n v="1418961600"/>
    <n v="1415824513"/>
    <b v="1"/>
    <n v="167"/>
    <b v="1"/>
    <s v="photography/photobooks"/>
    <n v="103.47222222222223"/>
    <n v="111.52694610778443"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x v="0"/>
    <n v="1465272091"/>
    <n v="1462248091"/>
    <b v="1"/>
    <n v="235"/>
    <b v="1"/>
    <s v="photography/photobooks"/>
    <n v="106.81333333333333"/>
    <n v="170.44680851063831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x v="0"/>
    <n v="1413575739"/>
    <n v="1410983739"/>
    <b v="1"/>
    <n v="452"/>
    <b v="1"/>
    <s v="photography/photobooks"/>
    <n v="138.96574712643678"/>
    <n v="133.7391592920354"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x v="0"/>
    <n v="1419292800"/>
    <n v="1416592916"/>
    <b v="1"/>
    <n v="241"/>
    <b v="1"/>
    <s v="photography/photobooks"/>
    <n v="124.84324324324325"/>
    <n v="95.834024896265561"/>
    <x v="8"/>
    <x v="20"/>
  </r>
  <r>
    <n v="1524"/>
    <x v="1524"/>
    <s v="Limited edition split zine by photographers AdeY and Kersti K. 100 signed and hand numbered copies!"/>
    <n v="3000"/>
    <n v="6210"/>
    <x v="0"/>
    <x v="11"/>
    <x v="9"/>
    <n v="1487592090"/>
    <n v="1485000090"/>
    <b v="1"/>
    <n v="28"/>
    <b v="1"/>
    <s v="photography/photobooks"/>
    <n v="206.99999999999997"/>
    <n v="221.78571428571428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x v="0"/>
    <n v="1471539138"/>
    <n v="1468947138"/>
    <b v="1"/>
    <n v="140"/>
    <b v="1"/>
    <s v="photography/photobooks"/>
    <n v="174.00576923076923"/>
    <n v="32.315357142857138"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x v="0"/>
    <n v="1453185447"/>
    <n v="1448951847"/>
    <b v="1"/>
    <n v="280"/>
    <b v="1"/>
    <s v="photography/photobooks"/>
    <n v="120.32608695652173"/>
    <n v="98.839285714285708"/>
    <x v="8"/>
    <x v="20"/>
  </r>
  <r>
    <n v="1527"/>
    <x v="1527"/>
    <s v="Eight creatives visited Japan. This is a unique photo-book of their separate but collected experiences."/>
    <n v="3500"/>
    <n v="3865.55"/>
    <x v="0"/>
    <x v="0"/>
    <x v="0"/>
    <n v="1489497886"/>
    <n v="1487082286"/>
    <b v="1"/>
    <n v="70"/>
    <b v="1"/>
    <s v="photography/photobooks"/>
    <n v="110.44428571428573"/>
    <n v="55.222142857142863"/>
    <x v="8"/>
    <x v="20"/>
  </r>
  <r>
    <n v="1528"/>
    <x v="1528"/>
    <s v="A book of street photos from around Shibuya that I've made between 2011-2016."/>
    <n v="3000"/>
    <n v="8447"/>
    <x v="0"/>
    <x v="0"/>
    <x v="0"/>
    <n v="1485907200"/>
    <n v="1483292122"/>
    <b v="1"/>
    <n v="160"/>
    <b v="1"/>
    <s v="photography/photobooks"/>
    <n v="281.56666666666666"/>
    <n v="52.793750000000003"/>
    <x v="8"/>
    <x v="20"/>
  </r>
  <r>
    <n v="1529"/>
    <x v="1529"/>
    <s v="An empowering photo book that transforms hurtful experiences into strength and solidarity."/>
    <n v="19000"/>
    <n v="19129"/>
    <x v="0"/>
    <x v="0"/>
    <x v="0"/>
    <n v="1426773920"/>
    <n v="1424185520"/>
    <b v="1"/>
    <n v="141"/>
    <b v="1"/>
    <s v="photography/photobooks"/>
    <n v="100.67894736842105"/>
    <n v="135.66666666666666"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x v="0"/>
    <n v="1445624695"/>
    <n v="1443464695"/>
    <b v="1"/>
    <n v="874"/>
    <b v="1"/>
    <s v="photography/photobooks"/>
    <n v="134.82571428571427"/>
    <n v="53.991990846681922"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x v="0"/>
    <n v="1417402800"/>
    <n v="1414610126"/>
    <b v="1"/>
    <n v="73"/>
    <b v="1"/>
    <s v="photography/photobooks"/>
    <n v="175.95744680851064"/>
    <n v="56.643835616438359"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x v="2"/>
    <n v="1455548400"/>
    <n v="1453461865"/>
    <b v="1"/>
    <n v="294"/>
    <b v="1"/>
    <s v="photography/photobooks"/>
    <n v="484.02000000000004"/>
    <n v="82.316326530612244"/>
    <x v="8"/>
    <x v="20"/>
  </r>
  <r>
    <n v="1533"/>
    <x v="1533"/>
    <s v="This is an intimate story about a family, focusing on their love and strength in the face of mortality."/>
    <n v="45000"/>
    <n v="65313"/>
    <x v="0"/>
    <x v="0"/>
    <x v="0"/>
    <n v="1462161540"/>
    <n v="1457913777"/>
    <b v="1"/>
    <n v="740"/>
    <b v="1"/>
    <s v="photography/photobooks"/>
    <n v="145.14000000000001"/>
    <n v="88.26081081081081"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x v="0"/>
    <n v="1441383062"/>
    <n v="1438791062"/>
    <b v="1"/>
    <n v="369"/>
    <b v="1"/>
    <s v="photography/photobooks"/>
    <n v="417.73333333333335"/>
    <n v="84.905149051490511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x v="0"/>
    <n v="1464040800"/>
    <n v="1461527631"/>
    <b v="1"/>
    <n v="110"/>
    <b v="1"/>
    <s v="photography/photobooks"/>
    <n v="132.42499999999998"/>
    <n v="48.154545454545456"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x v="0"/>
    <n v="1440702910"/>
    <n v="1438110910"/>
    <b v="1"/>
    <n v="455"/>
    <b v="1"/>
    <s v="photography/photobooks"/>
    <n v="250.30841666666666"/>
    <n v="66.015406593406595"/>
    <x v="8"/>
    <x v="20"/>
  </r>
  <r>
    <n v="1537"/>
    <x v="1537"/>
    <s v="A Photobook about one of the most fascinating places on earth -     the sacred Mount Kailash in Tibet."/>
    <n v="12000"/>
    <n v="21588"/>
    <x v="0"/>
    <x v="12"/>
    <x v="3"/>
    <n v="1470506400"/>
    <n v="1467358427"/>
    <b v="1"/>
    <n v="224"/>
    <b v="1"/>
    <s v="photography/photobooks"/>
    <n v="179.9"/>
    <n v="96.375"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x v="0"/>
    <n v="1421952370"/>
    <n v="1418064370"/>
    <b v="1"/>
    <n v="46"/>
    <b v="1"/>
    <s v="photography/photobooks"/>
    <n v="102.62857142857142"/>
    <n v="156.17391304347825"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x v="0"/>
    <n v="1483481019"/>
    <n v="1480629819"/>
    <b v="0"/>
    <n v="284"/>
    <b v="1"/>
    <s v="photography/photobooks"/>
    <n v="135.98609999999999"/>
    <n v="95.764859154929582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x v="0"/>
    <n v="1416964500"/>
    <n v="1414368616"/>
    <b v="1"/>
    <n v="98"/>
    <b v="1"/>
    <s v="photography/photobooks"/>
    <n v="117.86666666666667"/>
    <n v="180.40816326530611"/>
    <x v="8"/>
    <x v="20"/>
  </r>
  <r>
    <n v="1541"/>
    <x v="1541"/>
    <s v="My Goal is to travel across Panama with my team and capture the beauty and wildlife throughout the canal."/>
    <n v="18000"/>
    <n v="6"/>
    <x v="2"/>
    <x v="0"/>
    <x v="0"/>
    <n v="1420045538"/>
    <n v="1417453538"/>
    <b v="0"/>
    <n v="2"/>
    <b v="0"/>
    <s v="photography/nature"/>
    <n v="3.3333333333333333E-2"/>
    <n v="3"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x v="5"/>
    <n v="1435708500"/>
    <n v="1434412500"/>
    <b v="0"/>
    <n v="1"/>
    <b v="0"/>
    <s v="photography/nature"/>
    <n v="4"/>
    <n v="20"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x v="0"/>
    <n v="1416662034"/>
    <n v="1414066434"/>
    <b v="0"/>
    <n v="1"/>
    <b v="0"/>
    <s v="photography/nature"/>
    <n v="0.44444444444444442"/>
    <n v="10"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x v="0"/>
    <n v="1427847480"/>
    <n v="1424222024"/>
    <b v="0"/>
    <n v="0"/>
    <b v="0"/>
    <s v="photography/nature"/>
    <n v="0"/>
    <e v="#DIV/0!"/>
    <x v="8"/>
    <x v="24"/>
  </r>
  <r>
    <n v="1545"/>
    <x v="1545"/>
    <s v="&quot;He will not be a wise man who does not study human hearts!&quot;_x000a_Hope in natural art, creation!"/>
    <n v="3000"/>
    <n v="1"/>
    <x v="2"/>
    <x v="0"/>
    <x v="0"/>
    <n v="1425330960"/>
    <n v="1422393234"/>
    <b v="0"/>
    <n v="1"/>
    <b v="0"/>
    <s v="photography/nature"/>
    <n v="3.3333333333333333E-2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x v="1"/>
    <n v="1410930399"/>
    <n v="1405746399"/>
    <b v="0"/>
    <n v="11"/>
    <b v="0"/>
    <s v="photography/nature"/>
    <n v="28.9"/>
    <n v="26.272727272727273"/>
    <x v="8"/>
    <x v="24"/>
  </r>
  <r>
    <n v="1547"/>
    <x v="1547"/>
    <s v="I have produced a limited number (100) of five 8x10 prints of mixed photography I would like to share with you."/>
    <n v="20"/>
    <n v="0"/>
    <x v="2"/>
    <x v="0"/>
    <x v="0"/>
    <n v="1487844882"/>
    <n v="1487240082"/>
    <b v="0"/>
    <n v="0"/>
    <b v="0"/>
    <s v="photography/nature"/>
    <n v="0"/>
    <e v="#DIV/0!"/>
    <x v="8"/>
    <x v="24"/>
  </r>
  <r>
    <n v="1548"/>
    <x v="1548"/>
    <s v="Beauty is in the eye of the beholder and I want to inspire conservation through color."/>
    <n v="700"/>
    <n v="60"/>
    <x v="2"/>
    <x v="0"/>
    <x v="0"/>
    <n v="1447020620"/>
    <n v="1444425020"/>
    <b v="0"/>
    <n v="1"/>
    <b v="0"/>
    <s v="photography/nature"/>
    <n v="8.5714285714285712"/>
    <n v="60"/>
    <x v="8"/>
    <x v="24"/>
  </r>
  <r>
    <n v="1549"/>
    <x v="1549"/>
    <s v="A 2016 calendar collection of landscape and wildlife photographs from award winning photographer, Steve Marler."/>
    <n v="500"/>
    <n v="170"/>
    <x v="2"/>
    <x v="0"/>
    <x v="0"/>
    <n v="1446524159"/>
    <n v="1443928559"/>
    <b v="0"/>
    <n v="6"/>
    <b v="0"/>
    <s v="photography/nature"/>
    <n v="34"/>
    <n v="28.333333333333332"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x v="1"/>
    <n v="1463050034"/>
    <n v="1460458034"/>
    <b v="0"/>
    <n v="7"/>
    <b v="0"/>
    <s v="photography/nature"/>
    <n v="13.466666666666665"/>
    <n v="14.428571428571429"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x v="0"/>
    <n v="1432756039"/>
    <n v="1430164039"/>
    <b v="0"/>
    <n v="0"/>
    <b v="0"/>
    <s v="photography/nature"/>
    <n v="0"/>
    <e v="#DIV/0!"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x v="0"/>
    <n v="1412135940"/>
    <n v="1410366708"/>
    <b v="0"/>
    <n v="16"/>
    <b v="0"/>
    <s v="photography/nature"/>
    <n v="49.186046511627907"/>
    <n v="132.1875"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x v="0"/>
    <n v="1441176447"/>
    <n v="1438584447"/>
    <b v="0"/>
    <n v="0"/>
    <b v="0"/>
    <s v="photography/nature"/>
    <n v="0"/>
    <e v="#DIV/0!"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x v="2"/>
    <n v="1438495390"/>
    <n v="1435903390"/>
    <b v="0"/>
    <n v="0"/>
    <b v="0"/>
    <s v="photography/nature"/>
    <n v="0"/>
    <e v="#DIV/0!"/>
    <x v="8"/>
    <x v="24"/>
  </r>
  <r>
    <n v="1555"/>
    <x v="1555"/>
    <s v="I am traveling the coastline of Maine and will be taking pictures of all the scenery and lighthouses in the area."/>
    <n v="750"/>
    <n v="0"/>
    <x v="2"/>
    <x v="0"/>
    <x v="0"/>
    <n v="1442509200"/>
    <n v="1440513832"/>
    <b v="0"/>
    <n v="0"/>
    <b v="0"/>
    <s v="photography/nature"/>
    <n v="0"/>
    <e v="#DIV/0!"/>
    <x v="8"/>
    <x v="24"/>
  </r>
  <r>
    <n v="1556"/>
    <x v="1556"/>
    <s v="To gather a collection of photographs for a coffee table book that displays the beauty of Canada's west."/>
    <n v="1500"/>
    <n v="677"/>
    <x v="2"/>
    <x v="5"/>
    <x v="5"/>
    <n v="1467603624"/>
    <n v="1465011624"/>
    <b v="0"/>
    <n v="12"/>
    <b v="0"/>
    <s v="photography/nature"/>
    <n v="45.133333333333333"/>
    <n v="56.416666666666664"/>
    <x v="8"/>
    <x v="24"/>
  </r>
  <r>
    <n v="1557"/>
    <x v="1557"/>
    <s v="I have always been captivated by photography, Now I am trying to set up my own company and publish my pictures."/>
    <n v="2500"/>
    <n v="100"/>
    <x v="2"/>
    <x v="0"/>
    <x v="0"/>
    <n v="1411227633"/>
    <n v="1408549233"/>
    <b v="0"/>
    <n v="1"/>
    <b v="0"/>
    <s v="photography/nature"/>
    <n v="4"/>
    <n v="100"/>
    <x v="8"/>
    <x v="24"/>
  </r>
  <r>
    <n v="1558"/>
    <x v="1558"/>
    <s v="A large 2016 wall-calendar (A3 when open) featuring 12 stunning photographs by Lucy Wood."/>
    <n v="750"/>
    <n v="35"/>
    <x v="2"/>
    <x v="1"/>
    <x v="1"/>
    <n v="1440763920"/>
    <n v="1435656759"/>
    <b v="0"/>
    <n v="3"/>
    <b v="0"/>
    <s v="photography/nature"/>
    <n v="4.666666666666667"/>
    <n v="11.666666666666666"/>
    <x v="8"/>
    <x v="24"/>
  </r>
  <r>
    <n v="1559"/>
    <x v="1559"/>
    <s v="The goal of this project is to provide scientific evidence of bigfoot in the North Cascades."/>
    <n v="15000"/>
    <n v="50"/>
    <x v="2"/>
    <x v="0"/>
    <x v="0"/>
    <n v="1430270199"/>
    <n v="1428974199"/>
    <b v="0"/>
    <n v="1"/>
    <b v="0"/>
    <s v="photography/nature"/>
    <n v="0.33333333333333337"/>
    <n v="50"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x v="0"/>
    <n v="1415842193"/>
    <n v="1414110593"/>
    <b v="0"/>
    <n v="4"/>
    <b v="0"/>
    <s v="photography/nature"/>
    <n v="3.7600000000000002"/>
    <n v="23.5"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x v="0"/>
    <n v="1383789603"/>
    <n v="1381194003"/>
    <b v="0"/>
    <n v="1"/>
    <b v="0"/>
    <s v="publishing/art books"/>
    <n v="0.67"/>
    <n v="67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x v="0"/>
    <n v="1259715000"/>
    <n v="1253712916"/>
    <b v="0"/>
    <n v="0"/>
    <b v="0"/>
    <s v="publishing/art books"/>
    <n v="0"/>
    <e v="#DIV/0!"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x v="1"/>
    <n v="1394815751"/>
    <n v="1389635351"/>
    <b v="0"/>
    <n v="2"/>
    <b v="0"/>
    <s v="publishing/art books"/>
    <n v="1.4166666666666665"/>
    <n v="42.5"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x v="0"/>
    <n v="1432843500"/>
    <n v="1430124509"/>
    <b v="0"/>
    <n v="1"/>
    <b v="0"/>
    <s v="publishing/art books"/>
    <n v="0.1"/>
    <n v="10"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x v="0"/>
    <n v="1307554261"/>
    <n v="1304962261"/>
    <b v="0"/>
    <n v="1"/>
    <b v="0"/>
    <s v="publishing/art books"/>
    <n v="2.5"/>
    <n v="100"/>
    <x v="3"/>
    <x v="25"/>
  </r>
  <r>
    <n v="1566"/>
    <x v="1566"/>
    <s v="Joe DeVito's first Art Book and original King Kong novellas available in both Limited and Deluxe Editions."/>
    <n v="30000"/>
    <n v="6375"/>
    <x v="1"/>
    <x v="0"/>
    <x v="0"/>
    <n v="1469656800"/>
    <n v="1467151204"/>
    <b v="0"/>
    <n v="59"/>
    <b v="0"/>
    <s v="publishing/art books"/>
    <n v="21.25"/>
    <n v="108.05084745762711"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x v="0"/>
    <n v="1392595200"/>
    <n v="1391293745"/>
    <b v="0"/>
    <n v="13"/>
    <b v="0"/>
    <s v="publishing/art books"/>
    <n v="4.117647058823529"/>
    <n v="26.923076923076923"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x v="0"/>
    <n v="1419384585"/>
    <n v="1416360585"/>
    <b v="0"/>
    <n v="22"/>
    <b v="0"/>
    <s v="publishing/art books"/>
    <n v="13.639999999999999"/>
    <n v="155"/>
    <x v="3"/>
    <x v="25"/>
  </r>
  <r>
    <n v="1569"/>
    <x v="1569"/>
    <s v="to be removed"/>
    <n v="30000"/>
    <n v="0"/>
    <x v="1"/>
    <x v="0"/>
    <x v="0"/>
    <n v="1369498714"/>
    <n v="1366906714"/>
    <b v="0"/>
    <n v="0"/>
    <b v="0"/>
    <s v="publishing/art books"/>
    <n v="0"/>
    <e v="#DIV/0!"/>
    <x v="3"/>
    <x v="25"/>
  </r>
  <r>
    <n v="1570"/>
    <x v="1570"/>
    <s v="A Coloring Book of Breathtaking Beauties_x000a_To Calm the Heart and Soul"/>
    <n v="6000"/>
    <n v="2484"/>
    <x v="1"/>
    <x v="0"/>
    <x v="0"/>
    <n v="1460140282"/>
    <n v="1457551882"/>
    <b v="0"/>
    <n v="52"/>
    <b v="0"/>
    <s v="publishing/art books"/>
    <n v="41.4"/>
    <n v="47.769230769230766"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x v="1"/>
    <n v="1434738483"/>
    <n v="1432146483"/>
    <b v="0"/>
    <n v="4"/>
    <b v="0"/>
    <s v="publishing/art books"/>
    <n v="0.66115702479338845"/>
    <n v="20"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x v="1"/>
    <n v="1456703940"/>
    <n v="1454546859"/>
    <b v="0"/>
    <n v="3"/>
    <b v="0"/>
    <s v="publishing/art books"/>
    <n v="5"/>
    <n v="41.666666666666664"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x v="5"/>
    <n v="1491019140"/>
    <n v="1487548802"/>
    <b v="0"/>
    <n v="3"/>
    <b v="0"/>
    <s v="publishing/art books"/>
    <n v="2.4777777777777779"/>
    <n v="74.333333333333329"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x v="0"/>
    <n v="1424211329"/>
    <n v="1421187329"/>
    <b v="0"/>
    <n v="6"/>
    <b v="0"/>
    <s v="publishing/art books"/>
    <n v="5.0599999999999996"/>
    <n v="84.333333333333329"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x v="0"/>
    <n v="1404909296"/>
    <n v="1402317296"/>
    <b v="0"/>
    <n v="35"/>
    <b v="0"/>
    <s v="publishing/art books"/>
    <n v="22.91"/>
    <n v="65.457142857142856"/>
    <x v="3"/>
    <x v="25"/>
  </r>
  <r>
    <n v="1576"/>
    <x v="1576"/>
    <s v="For the publication of my first 3 books: an Art book, a graphic novel, and a coloring book"/>
    <n v="5000"/>
    <n v="650"/>
    <x v="1"/>
    <x v="0"/>
    <x v="0"/>
    <n v="1435698368"/>
    <n v="1431810368"/>
    <b v="0"/>
    <n v="10"/>
    <b v="0"/>
    <s v="publishing/art books"/>
    <n v="13"/>
    <n v="65"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x v="0"/>
    <n v="1343161248"/>
    <n v="1337977248"/>
    <b v="0"/>
    <n v="2"/>
    <b v="0"/>
    <s v="publishing/art books"/>
    <n v="0.54999999999999993"/>
    <n v="27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x v="0"/>
    <n v="1283392800"/>
    <n v="1281317691"/>
    <b v="0"/>
    <n v="4"/>
    <b v="0"/>
    <s v="publishing/art books"/>
    <n v="10.806536636794938"/>
    <n v="51.25"/>
    <x v="3"/>
    <x v="25"/>
  </r>
  <r>
    <n v="1579"/>
    <x v="1579"/>
    <s v="'Compilation of visual and literary art through fine art photography, graphic art, and poetry."/>
    <n v="3333"/>
    <n v="28"/>
    <x v="1"/>
    <x v="0"/>
    <x v="0"/>
    <n v="1377734091"/>
    <n v="1374882891"/>
    <b v="0"/>
    <n v="2"/>
    <b v="0"/>
    <s v="publishing/art books"/>
    <n v="0.84008400840084008"/>
    <n v="14"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x v="0"/>
    <n v="1337562726"/>
    <n v="1332378726"/>
    <b v="0"/>
    <n v="0"/>
    <b v="0"/>
    <s v="publishing/art books"/>
    <n v="0"/>
    <e v="#DIV/0!"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x v="1"/>
    <n v="1450521990"/>
    <n v="1447757190"/>
    <b v="0"/>
    <n v="1"/>
    <b v="0"/>
    <s v="photography/places"/>
    <n v="0.5"/>
    <n v="5"/>
    <x v="8"/>
    <x v="26"/>
  </r>
  <r>
    <n v="1582"/>
    <x v="1582"/>
    <s v="I create canvas prints of images from in and around New Orleans"/>
    <n v="1000"/>
    <n v="93"/>
    <x v="2"/>
    <x v="0"/>
    <x v="0"/>
    <n v="1445894400"/>
    <n v="1440961053"/>
    <b v="0"/>
    <n v="3"/>
    <b v="0"/>
    <s v="photography/places"/>
    <n v="9.3000000000000007"/>
    <n v="31"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x v="1"/>
    <n v="1411681391"/>
    <n v="1409089391"/>
    <b v="0"/>
    <n v="1"/>
    <b v="0"/>
    <s v="photography/places"/>
    <n v="7.4999999999999997E-2"/>
    <n v="15"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x v="0"/>
    <n v="1401464101"/>
    <n v="1400600101"/>
    <b v="0"/>
    <n v="0"/>
    <b v="0"/>
    <s v="photography/places"/>
    <n v="0"/>
    <e v="#DIV/0!"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x v="5"/>
    <n v="1482663600"/>
    <n v="1480800568"/>
    <b v="0"/>
    <n v="12"/>
    <b v="0"/>
    <s v="photography/places"/>
    <n v="79"/>
    <n v="131.66666666666666"/>
    <x v="8"/>
    <x v="26"/>
  </r>
  <r>
    <n v="1586"/>
    <x v="1586"/>
    <s v="Show the world the beauty that is in all of our back yards!"/>
    <n v="1500"/>
    <n v="0"/>
    <x v="2"/>
    <x v="0"/>
    <x v="0"/>
    <n v="1428197422"/>
    <n v="1425609022"/>
    <b v="0"/>
    <n v="0"/>
    <b v="0"/>
    <s v="photography/places"/>
    <n v="0"/>
    <e v="#DIV/0!"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x v="0"/>
    <n v="1418510965"/>
    <n v="1415918965"/>
    <b v="0"/>
    <n v="1"/>
    <b v="0"/>
    <s v="photography/places"/>
    <n v="1.3333333333333334E-2"/>
    <n v="1"/>
    <x v="8"/>
    <x v="26"/>
  </r>
  <r>
    <n v="1588"/>
    <x v="1588"/>
    <s v="Southeast Texas as seen through the lens of a cell phone camera"/>
    <n v="516"/>
    <n v="0"/>
    <x v="2"/>
    <x v="0"/>
    <x v="0"/>
    <n v="1422735120"/>
    <n v="1420091999"/>
    <b v="0"/>
    <n v="0"/>
    <b v="0"/>
    <s v="photography/places"/>
    <n v="0"/>
    <e v="#DIV/0!"/>
    <x v="8"/>
    <x v="26"/>
  </r>
  <r>
    <n v="1589"/>
    <x v="1589"/>
    <s v="I want to be able to have my own photography inside a canvas and have it be displayed everywhere."/>
    <n v="1200"/>
    <n v="0"/>
    <x v="2"/>
    <x v="0"/>
    <x v="0"/>
    <n v="1444433886"/>
    <n v="1441841886"/>
    <b v="0"/>
    <n v="0"/>
    <b v="0"/>
    <s v="photography/places"/>
    <n v="0"/>
    <e v="#DIV/0!"/>
    <x v="8"/>
    <x v="26"/>
  </r>
  <r>
    <n v="1590"/>
    <x v="1590"/>
    <s v="Discover Italy through photography."/>
    <n v="60000"/>
    <n v="1020"/>
    <x v="2"/>
    <x v="13"/>
    <x v="3"/>
    <n v="1443040464"/>
    <n v="1440448464"/>
    <b v="0"/>
    <n v="2"/>
    <b v="0"/>
    <s v="photography/places"/>
    <n v="1.7000000000000002"/>
    <n v="510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x v="1"/>
    <n v="1459700741"/>
    <n v="1457112341"/>
    <b v="0"/>
    <n v="92"/>
    <b v="0"/>
    <s v="photography/places"/>
    <n v="29.228571428571428"/>
    <n v="44.478260869565219"/>
    <x v="8"/>
    <x v="26"/>
  </r>
  <r>
    <n v="1592"/>
    <x v="1592"/>
    <s v="A portfolio collage of beautiful pictures of authentic Pittsburgh locations and scenery."/>
    <n v="25"/>
    <n v="0"/>
    <x v="2"/>
    <x v="0"/>
    <x v="0"/>
    <n v="1427503485"/>
    <n v="1423619085"/>
    <b v="0"/>
    <n v="0"/>
    <b v="0"/>
    <s v="photography/places"/>
    <n v="0"/>
    <e v="#DIV/0!"/>
    <x v="8"/>
    <x v="26"/>
  </r>
  <r>
    <n v="1593"/>
    <x v="1593"/>
    <s v="A trip to fulfill a dream of capturing the wonders and history of ancient Italy in person."/>
    <n v="22000"/>
    <n v="3"/>
    <x v="2"/>
    <x v="0"/>
    <x v="0"/>
    <n v="1425154655"/>
    <n v="1422562655"/>
    <b v="0"/>
    <n v="3"/>
    <b v="0"/>
    <s v="photography/places"/>
    <n v="1.3636363636363637E-2"/>
    <n v="1"/>
    <x v="8"/>
    <x v="26"/>
  </r>
  <r>
    <n v="1594"/>
    <x v="1594"/>
    <s v="I photograph my love of New Orleans, create canvases and share those memories with you."/>
    <n v="1000"/>
    <n v="205"/>
    <x v="2"/>
    <x v="0"/>
    <x v="0"/>
    <n v="1463329260"/>
    <n v="1458147982"/>
    <b v="0"/>
    <n v="10"/>
    <b v="0"/>
    <s v="photography/places"/>
    <n v="20.5"/>
    <n v="20.5"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x v="0"/>
    <n v="1403122380"/>
    <n v="1400634728"/>
    <b v="0"/>
    <n v="7"/>
    <b v="0"/>
    <s v="photography/places"/>
    <n v="0.27999999999999997"/>
    <n v="40"/>
    <x v="8"/>
    <x v="26"/>
  </r>
  <r>
    <n v="1596"/>
    <x v="1596"/>
    <s v="London is beautiful. I want to create a book of stunning images from in and around our great city"/>
    <n v="3250"/>
    <n v="75"/>
    <x v="2"/>
    <x v="1"/>
    <x v="1"/>
    <n v="1418469569"/>
    <n v="1414577969"/>
    <b v="0"/>
    <n v="3"/>
    <b v="0"/>
    <s v="photography/places"/>
    <n v="2.3076923076923079"/>
    <n v="25"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x v="0"/>
    <n v="1474360197"/>
    <n v="1471768197"/>
    <b v="0"/>
    <n v="0"/>
    <b v="0"/>
    <s v="photography/places"/>
    <n v="0"/>
    <e v="#DIV/0!"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x v="0"/>
    <n v="1437926458"/>
    <n v="1432742458"/>
    <b v="0"/>
    <n v="1"/>
    <b v="0"/>
    <s v="photography/places"/>
    <n v="0.125"/>
    <n v="1"/>
    <x v="8"/>
    <x v="26"/>
  </r>
  <r>
    <n v="1599"/>
    <x v="1599"/>
    <s v="A London photographer trekking 5,895m up Africa's Mount Kilimanjaro to pursue and enrich a career."/>
    <n v="500"/>
    <n v="0"/>
    <x v="2"/>
    <x v="1"/>
    <x v="1"/>
    <n v="1460116576"/>
    <n v="1457528176"/>
    <b v="0"/>
    <n v="0"/>
    <b v="0"/>
    <s v="photography/places"/>
    <n v="0"/>
    <e v="#DIV/0!"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x v="0"/>
    <n v="1405401060"/>
    <n v="1401585752"/>
    <b v="0"/>
    <n v="9"/>
    <b v="0"/>
    <s v="photography/places"/>
    <n v="7.3400000000000007"/>
    <n v="40.777777777777779"/>
    <x v="8"/>
    <x v="26"/>
  </r>
  <r>
    <n v="1601"/>
    <x v="1601"/>
    <s v="We're so close to releasing our long-awaited debut album! A little help will go a long way... let's do this!"/>
    <n v="2500"/>
    <n v="2706.23"/>
    <x v="0"/>
    <x v="0"/>
    <x v="0"/>
    <n v="1304561633"/>
    <n v="1301969633"/>
    <b v="0"/>
    <n v="56"/>
    <b v="1"/>
    <s v="music/rock"/>
    <n v="108.2492"/>
    <n v="48.325535714285714"/>
    <x v="4"/>
    <x v="11"/>
  </r>
  <r>
    <n v="1602"/>
    <x v="1602"/>
    <s v="We need the help of fans of both music and film alike to help us create our collective vision for this song."/>
    <n v="1500"/>
    <n v="1502.5"/>
    <x v="0"/>
    <x v="0"/>
    <x v="0"/>
    <n v="1318633200"/>
    <n v="1314947317"/>
    <b v="0"/>
    <n v="32"/>
    <b v="1"/>
    <s v="music/rock"/>
    <n v="100.16666666666667"/>
    <n v="46.953125"/>
    <x v="4"/>
    <x v="11"/>
  </r>
  <r>
    <n v="1603"/>
    <x v="1603"/>
    <s v="An exercise in the wild and dangerous world of solo musicianship by Maxwell D Feinstein."/>
    <n v="2000"/>
    <n v="2000.66"/>
    <x v="0"/>
    <x v="0"/>
    <x v="0"/>
    <n v="1327723459"/>
    <n v="1322539459"/>
    <b v="0"/>
    <n v="30"/>
    <b v="1"/>
    <s v="music/rock"/>
    <n v="100.03299999999999"/>
    <n v="66.688666666666663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x v="0"/>
    <n v="1332011835"/>
    <n v="1328559435"/>
    <b v="0"/>
    <n v="70"/>
    <b v="1"/>
    <s v="music/rock"/>
    <n v="122.10714285714286"/>
    <n v="48.842857142857142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x v="0"/>
    <n v="1312182000"/>
    <n v="1311380313"/>
    <b v="0"/>
    <n v="44"/>
    <b v="1"/>
    <s v="music/rock"/>
    <n v="100.69333333333334"/>
    <n v="137.30909090909091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x v="0"/>
    <n v="1300930838"/>
    <n v="1293158438"/>
    <b v="0"/>
    <n v="92"/>
    <b v="1"/>
    <s v="music/rock"/>
    <n v="101.004125"/>
    <n v="87.829673913043479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x v="0"/>
    <n v="1339701851"/>
    <n v="1337887451"/>
    <b v="0"/>
    <n v="205"/>
    <b v="1"/>
    <s v="music/rock"/>
    <n v="145.11000000000001"/>
    <n v="70.785365853658533"/>
    <x v="4"/>
    <x v="11"/>
  </r>
  <r>
    <n v="1608"/>
    <x v="1608"/>
    <s v="The Devil &amp; Me's Debut album, &quot;...It's Not A Dream&quot;, featuring 9 original, Hard Rock songs."/>
    <n v="1200"/>
    <n v="1215"/>
    <x v="0"/>
    <x v="0"/>
    <x v="0"/>
    <n v="1388553960"/>
    <n v="1385754986"/>
    <b v="0"/>
    <n v="23"/>
    <b v="1"/>
    <s v="music/rock"/>
    <n v="101.25"/>
    <n v="52.826086956521742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x v="0"/>
    <n v="1320220800"/>
    <n v="1315612909"/>
    <b v="0"/>
    <n v="4"/>
    <b v="1"/>
    <s v="music/rock"/>
    <n v="118.33333333333333"/>
    <n v="443.75"/>
    <x v="4"/>
    <x v="11"/>
  </r>
  <r>
    <n v="1610"/>
    <x v="1610"/>
    <s v="So The Story Goes is the upcoming album from &quot;Just Joe&quot; Altier."/>
    <n v="2000"/>
    <n v="5437"/>
    <x v="0"/>
    <x v="0"/>
    <x v="0"/>
    <n v="1355609510"/>
    <n v="1353017510"/>
    <b v="0"/>
    <n v="112"/>
    <b v="1"/>
    <s v="music/rock"/>
    <n v="271.85000000000002"/>
    <n v="48.544642857142854"/>
    <x v="4"/>
    <x v="11"/>
  </r>
  <r>
    <n v="1611"/>
    <x v="1611"/>
    <s v="Skelton-Luns CD/7&quot; No Big Deal."/>
    <n v="800"/>
    <n v="1001"/>
    <x v="0"/>
    <x v="0"/>
    <x v="0"/>
    <n v="1370390432"/>
    <n v="1368576032"/>
    <b v="0"/>
    <n v="27"/>
    <b v="1"/>
    <s v="music/rock"/>
    <n v="125.125"/>
    <n v="37.074074074074076"/>
    <x v="4"/>
    <x v="11"/>
  </r>
  <r>
    <n v="1612"/>
    <x v="1612"/>
    <s v="Help us achieve our goal to get our van repaired, gassed up, and road-ready for our winter tour!"/>
    <n v="500"/>
    <n v="550"/>
    <x v="0"/>
    <x v="0"/>
    <x v="0"/>
    <n v="1357160384"/>
    <n v="1354568384"/>
    <b v="0"/>
    <n v="11"/>
    <b v="1"/>
    <s v="music/rock"/>
    <n v="110.00000000000001"/>
    <n v="50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x v="0"/>
    <n v="1342921202"/>
    <n v="1340329202"/>
    <b v="0"/>
    <n v="26"/>
    <b v="1"/>
    <s v="music/rock"/>
    <n v="101.49999999999999"/>
    <n v="39.03846153846154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x v="0"/>
    <n v="1407085200"/>
    <n v="1401924769"/>
    <b v="0"/>
    <n v="77"/>
    <b v="1"/>
    <s v="music/rock"/>
    <n v="102.69999999999999"/>
    <n v="66.688311688311686"/>
    <x v="4"/>
    <x v="11"/>
  </r>
  <r>
    <n v="1615"/>
    <x v="1615"/>
    <s v="We are Reno Divorce!! Here is a taste of our upcoming release and we invite you to be a part of it."/>
    <n v="8000"/>
    <n v="9130"/>
    <x v="0"/>
    <x v="0"/>
    <x v="0"/>
    <n v="1323742396"/>
    <n v="1319850796"/>
    <b v="0"/>
    <n v="136"/>
    <b v="1"/>
    <s v="music/rock"/>
    <n v="114.12500000000001"/>
    <n v="67.132352941176464"/>
    <x v="4"/>
    <x v="11"/>
  </r>
  <r>
    <n v="1616"/>
    <x v="1616"/>
    <s v="HELP! We don't have much time.....Join Aly Jados in making her new EP a reality before the world ends!!!!"/>
    <n v="10000"/>
    <n v="10420"/>
    <x v="0"/>
    <x v="0"/>
    <x v="0"/>
    <n v="1353621600"/>
    <n v="1350061821"/>
    <b v="0"/>
    <n v="157"/>
    <b v="1"/>
    <s v="music/rock"/>
    <n v="104.2"/>
    <n v="66.369426751592357"/>
    <x v="4"/>
    <x v="11"/>
  </r>
  <r>
    <n v="1617"/>
    <x v="1617"/>
    <s v="The Coffis Brothers &amp;The Mountain Men are recording a brand new full length record."/>
    <n v="7000"/>
    <n v="10210"/>
    <x v="0"/>
    <x v="0"/>
    <x v="0"/>
    <n v="1383332400"/>
    <n v="1380470188"/>
    <b v="0"/>
    <n v="158"/>
    <b v="1"/>
    <s v="music/rock"/>
    <n v="145.85714285714286"/>
    <n v="64.620253164556956"/>
    <x v="4"/>
    <x v="11"/>
  </r>
  <r>
    <n v="1618"/>
    <x v="1618"/>
    <s v="Janus Word combines hard rock with melodic acoustic music for a unique and awesome sound."/>
    <n v="1500"/>
    <n v="1576"/>
    <x v="0"/>
    <x v="0"/>
    <x v="0"/>
    <n v="1362757335"/>
    <n v="1359301335"/>
    <b v="0"/>
    <n v="27"/>
    <b v="1"/>
    <s v="music/rock"/>
    <n v="105.06666666666666"/>
    <n v="58.370370370370374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x v="0"/>
    <n v="1410755286"/>
    <n v="1408940886"/>
    <b v="0"/>
    <n v="23"/>
    <b v="1"/>
    <s v="music/rock"/>
    <n v="133.33333333333331"/>
    <n v="86.956521739130437"/>
    <x v="4"/>
    <x v="11"/>
  </r>
  <r>
    <n v="1620"/>
    <x v="1620"/>
    <s v="Kickstarting my music career with 300 hard copy CDs of my first release."/>
    <n v="1000"/>
    <n v="1130"/>
    <x v="0"/>
    <x v="0"/>
    <x v="0"/>
    <n v="1361606940"/>
    <n v="1361002140"/>
    <b v="0"/>
    <n v="17"/>
    <b v="1"/>
    <s v="music/rock"/>
    <n v="112.99999999999999"/>
    <n v="66.470588235294116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x v="0"/>
    <n v="1338177540"/>
    <n v="1333550015"/>
    <b v="0"/>
    <n v="37"/>
    <b v="1"/>
    <s v="music/rock"/>
    <n v="121.2"/>
    <n v="163.78378378378378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x v="0"/>
    <n v="1418803140"/>
    <n v="1415343874"/>
    <b v="0"/>
    <n v="65"/>
    <b v="1"/>
    <s v="music/rock"/>
    <n v="101.72463768115942"/>
    <n v="107.98461538461538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x v="1"/>
    <n v="1377621089"/>
    <n v="1372437089"/>
    <b v="0"/>
    <n v="18"/>
    <b v="1"/>
    <s v="music/rock"/>
    <n v="101.06666666666666"/>
    <n v="42.111111111111114"/>
    <x v="4"/>
    <x v="11"/>
  </r>
  <r>
    <n v="1624"/>
    <x v="1624"/>
    <s v="Joey De Noble is raising money to help record his latest music, and he wants YOU to be a part of it!"/>
    <n v="1000"/>
    <n v="1180"/>
    <x v="0"/>
    <x v="0"/>
    <x v="0"/>
    <n v="1357721335"/>
    <n v="1354265335"/>
    <b v="0"/>
    <n v="25"/>
    <b v="1"/>
    <s v="music/rock"/>
    <n v="118"/>
    <n v="47.2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x v="0"/>
    <n v="1347382053"/>
    <n v="1344962853"/>
    <b v="0"/>
    <n v="104"/>
    <b v="1"/>
    <s v="music/rock"/>
    <n v="155.33333333333331"/>
    <n v="112.01923076923077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x v="0"/>
    <n v="1385932867"/>
    <n v="1383337267"/>
    <b v="0"/>
    <n v="108"/>
    <b v="1"/>
    <s v="music/rock"/>
    <n v="101.18750000000001"/>
    <n v="74.953703703703709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x v="0"/>
    <n v="1353905940"/>
    <n v="1351011489"/>
    <b v="0"/>
    <n v="38"/>
    <b v="1"/>
    <s v="music/rock"/>
    <n v="117"/>
    <n v="61.578947368421055"/>
    <x v="4"/>
    <x v="11"/>
  </r>
  <r>
    <n v="1628"/>
    <x v="1628"/>
    <s v="Original Jewish rock music on human relationships and identity"/>
    <n v="4000"/>
    <n v="4037"/>
    <x v="0"/>
    <x v="0"/>
    <x v="0"/>
    <n v="1403026882"/>
    <n v="1400175682"/>
    <b v="0"/>
    <n v="88"/>
    <b v="1"/>
    <s v="music/rock"/>
    <n v="100.925"/>
    <n v="45.875"/>
    <x v="4"/>
    <x v="11"/>
  </r>
  <r>
    <n v="1629"/>
    <x v="1629"/>
    <s v="Help Off The Turnpike release new music, and set fire to everything!"/>
    <n v="6000"/>
    <n v="6220"/>
    <x v="0"/>
    <x v="0"/>
    <x v="0"/>
    <n v="1392929333"/>
    <n v="1389041333"/>
    <b v="0"/>
    <n v="82"/>
    <b v="1"/>
    <s v="music/rock"/>
    <n v="103.66666666666666"/>
    <n v="75.853658536585371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x v="0"/>
    <n v="1330671540"/>
    <n v="1328040375"/>
    <b v="0"/>
    <n v="126"/>
    <b v="1"/>
    <s v="music/rock"/>
    <n v="265.25"/>
    <n v="84.206349206349202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x v="0"/>
    <n v="1350074261"/>
    <n v="1347482261"/>
    <b v="0"/>
    <n v="133"/>
    <b v="1"/>
    <s v="music/rock"/>
    <n v="155.91"/>
    <n v="117.22556390977444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x v="0"/>
    <n v="1316851854"/>
    <n v="1311667854"/>
    <b v="0"/>
    <n v="47"/>
    <b v="1"/>
    <s v="music/rock"/>
    <n v="101.62500000000001"/>
    <n v="86.489361702127653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x v="0"/>
    <n v="1326690000"/>
    <n v="1324329156"/>
    <b v="0"/>
    <n v="58"/>
    <b v="1"/>
    <s v="music/rock"/>
    <n v="100"/>
    <n v="172.41379310344828"/>
    <x v="4"/>
    <x v="11"/>
  </r>
  <r>
    <n v="1634"/>
    <x v="1634"/>
    <s v="Recording Debut  Album w/ Producer Ikey Owens from Free Moral Agents/ The Mars Volta"/>
    <n v="2000"/>
    <n v="2010"/>
    <x v="0"/>
    <x v="0"/>
    <x v="0"/>
    <n v="1306994340"/>
    <n v="1303706001"/>
    <b v="0"/>
    <n v="32"/>
    <b v="1"/>
    <s v="music/rock"/>
    <n v="100.49999999999999"/>
    <n v="62.8125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x v="0"/>
    <n v="1468270261"/>
    <n v="1463086261"/>
    <b v="0"/>
    <n v="37"/>
    <b v="1"/>
    <s v="music/rock"/>
    <n v="125.29999999999998"/>
    <n v="67.729729729729726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x v="0"/>
    <n v="1307851200"/>
    <n v="1304129088"/>
    <b v="0"/>
    <n v="87"/>
    <b v="1"/>
    <s v="music/rock"/>
    <n v="103.55555555555556"/>
    <n v="53.5632183908046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x v="0"/>
    <n v="1262302740"/>
    <n v="1257444140"/>
    <b v="0"/>
    <n v="15"/>
    <b v="1"/>
    <s v="music/rock"/>
    <n v="103.8"/>
    <n v="34.6"/>
    <x v="4"/>
    <x v="11"/>
  </r>
  <r>
    <n v="1638"/>
    <x v="1638"/>
    <s v="Avenues will be going in to the studio to record a new EP with Matt Allison!"/>
    <n v="1000"/>
    <n v="1050"/>
    <x v="0"/>
    <x v="0"/>
    <x v="0"/>
    <n v="1362086700"/>
    <n v="1358180968"/>
    <b v="0"/>
    <n v="27"/>
    <b v="1"/>
    <s v="music/rock"/>
    <n v="105"/>
    <n v="38.888888888888886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x v="0"/>
    <n v="1330789165"/>
    <n v="1328197165"/>
    <b v="0"/>
    <n v="19"/>
    <b v="1"/>
    <s v="music/rock"/>
    <n v="100"/>
    <n v="94.736842105263165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x v="0"/>
    <n v="1280800740"/>
    <n v="1279603955"/>
    <b v="0"/>
    <n v="17"/>
    <b v="1"/>
    <s v="music/rock"/>
    <n v="169.86"/>
    <n v="39.967058823529413"/>
    <x v="4"/>
    <x v="11"/>
  </r>
  <r>
    <n v="1641"/>
    <x v="1641"/>
    <s v="Music Video For Upbeat and Inspiring Song - Run For Your Life"/>
    <n v="2500"/>
    <n v="2535"/>
    <x v="0"/>
    <x v="0"/>
    <x v="0"/>
    <n v="1418998744"/>
    <n v="1416406744"/>
    <b v="0"/>
    <n v="26"/>
    <b v="1"/>
    <s v="music/pop"/>
    <n v="101.4"/>
    <n v="97.5"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x v="0"/>
    <n v="1308011727"/>
    <n v="1306283727"/>
    <b v="0"/>
    <n v="28"/>
    <b v="1"/>
    <s v="music/pop"/>
    <n v="100"/>
    <n v="42.857142857142854"/>
    <x v="4"/>
    <x v="27"/>
  </r>
  <r>
    <n v="1643"/>
    <x v="1643"/>
    <s v="This Is All Now is putting out a brand new record, and we need YOUR help to do it!"/>
    <n v="5000"/>
    <n v="6235"/>
    <x v="0"/>
    <x v="0"/>
    <x v="0"/>
    <n v="1348516012"/>
    <n v="1345924012"/>
    <b v="0"/>
    <n v="37"/>
    <b v="1"/>
    <s v="music/pop"/>
    <n v="124.70000000000002"/>
    <n v="168.51351351351352"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x v="0"/>
    <n v="1353551160"/>
    <n v="1348363560"/>
    <b v="0"/>
    <n v="128"/>
    <b v="1"/>
    <s v="music/pop"/>
    <n v="109.5"/>
    <n v="85.546875"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x v="0"/>
    <n v="1379515740"/>
    <n v="1378306140"/>
    <b v="0"/>
    <n v="10"/>
    <b v="1"/>
    <s v="music/pop"/>
    <n v="110.80000000000001"/>
    <n v="554"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x v="1"/>
    <n v="1408039860"/>
    <n v="1405248503"/>
    <b v="0"/>
    <n v="83"/>
    <b v="1"/>
    <s v="music/pop"/>
    <n v="110.2"/>
    <n v="26.554216867469879"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x v="0"/>
    <n v="1339235377"/>
    <n v="1336643377"/>
    <b v="0"/>
    <n v="46"/>
    <b v="1"/>
    <s v="music/pop"/>
    <n v="104.71999999999998"/>
    <n v="113.82608695652173"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x v="0"/>
    <n v="1300636482"/>
    <n v="1298048082"/>
    <b v="0"/>
    <n v="90"/>
    <b v="1"/>
    <s v="music/pop"/>
    <n v="125.26086956521738"/>
    <n v="32.011111111111113"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x v="0"/>
    <n v="1400862355"/>
    <n v="1396974355"/>
    <b v="0"/>
    <n v="81"/>
    <b v="1"/>
    <s v="music/pop"/>
    <n v="100.58763157894737"/>
    <n v="47.189259259259259"/>
    <x v="4"/>
    <x v="27"/>
  </r>
  <r>
    <n v="1650"/>
    <x v="1650"/>
    <s v="Help me record a CD that uses pop styling to give a fresh sound to ancient wisdom from scripture!"/>
    <n v="2000"/>
    <n v="2831"/>
    <x v="0"/>
    <x v="0"/>
    <x v="0"/>
    <n v="1381314437"/>
    <n v="1378722437"/>
    <b v="0"/>
    <n v="32"/>
    <b v="1"/>
    <s v="music/pop"/>
    <n v="141.55000000000001"/>
    <n v="88.46875"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x v="0"/>
    <n v="1303801140"/>
    <n v="1300916220"/>
    <b v="0"/>
    <n v="20"/>
    <b v="1"/>
    <s v="music/pop"/>
    <n v="100.75"/>
    <n v="100.75"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x v="0"/>
    <n v="1385297393"/>
    <n v="1382701793"/>
    <b v="0"/>
    <n v="70"/>
    <b v="1"/>
    <s v="music/pop"/>
    <n v="100.66666666666666"/>
    <n v="64.714285714285708"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x v="0"/>
    <n v="1303675296"/>
    <n v="1300996896"/>
    <b v="0"/>
    <n v="168"/>
    <b v="1"/>
    <s v="music/pop"/>
    <n v="174.2304"/>
    <n v="51.854285714285716"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x v="0"/>
    <n v="1334784160"/>
    <n v="1332192160"/>
    <b v="0"/>
    <n v="34"/>
    <b v="1"/>
    <s v="music/pop"/>
    <n v="119.90909090909089"/>
    <n v="38.794117647058826"/>
    <x v="4"/>
    <x v="27"/>
  </r>
  <r>
    <n v="1655"/>
    <x v="1655"/>
    <s v="Berklee College of Music student, Meg Porter needs YOUR help to fund her very first EP!"/>
    <n v="1500"/>
    <n v="2143"/>
    <x v="0"/>
    <x v="0"/>
    <x v="0"/>
    <n v="1333648820"/>
    <n v="1331060420"/>
    <b v="0"/>
    <n v="48"/>
    <b v="1"/>
    <s v="music/pop"/>
    <n v="142.86666666666667"/>
    <n v="44.645833333333336"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x v="0"/>
    <n v="1355437052"/>
    <n v="1352845052"/>
    <b v="0"/>
    <n v="48"/>
    <b v="1"/>
    <s v="music/pop"/>
    <n v="100.33493333333334"/>
    <n v="156.77333333333334"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x v="0"/>
    <n v="1337885168"/>
    <n v="1335293168"/>
    <b v="0"/>
    <n v="221"/>
    <b v="1"/>
    <s v="music/pop"/>
    <n v="104.93380000000001"/>
    <n v="118.70339366515837"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x v="0"/>
    <n v="1355840400"/>
    <n v="1352524767"/>
    <b v="0"/>
    <n v="107"/>
    <b v="1"/>
    <s v="music/pop"/>
    <n v="132.23333333333335"/>
    <n v="74.149532710280369"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x v="1"/>
    <n v="1387281600"/>
    <n v="1384811721"/>
    <b v="0"/>
    <n v="45"/>
    <b v="1"/>
    <s v="music/pop"/>
    <n v="112.79999999999998"/>
    <n v="12.533333333333333"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x v="3"/>
    <n v="1462053540"/>
    <n v="1459355950"/>
    <b v="0"/>
    <n v="36"/>
    <b v="1"/>
    <s v="music/pop"/>
    <n v="1253.75"/>
    <n v="27.861111111111111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x v="3"/>
    <n v="1453064400"/>
    <n v="1449359831"/>
    <b v="0"/>
    <n v="101"/>
    <b v="1"/>
    <s v="music/pop"/>
    <n v="102.50632911392405"/>
    <n v="80.178217821782184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x v="0"/>
    <n v="1325310336"/>
    <n v="1320122736"/>
    <b v="0"/>
    <n v="62"/>
    <b v="1"/>
    <s v="music/pop"/>
    <n v="102.6375"/>
    <n v="132.43548387096774"/>
    <x v="4"/>
    <x v="27"/>
  </r>
  <r>
    <n v="1663"/>
    <x v="1663"/>
    <s v="music is as important to the eyes as it is to the ears. help bring ghost to life in front of your eyes."/>
    <n v="1000"/>
    <n v="1080"/>
    <x v="0"/>
    <x v="0"/>
    <x v="0"/>
    <n v="1422750707"/>
    <n v="1420158707"/>
    <b v="0"/>
    <n v="32"/>
    <b v="1"/>
    <s v="music/pop"/>
    <n v="108"/>
    <n v="33.75"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x v="0"/>
    <n v="1331870340"/>
    <n v="1328033818"/>
    <b v="0"/>
    <n v="89"/>
    <b v="1"/>
    <s v="music/pop"/>
    <n v="122.40879999999999"/>
    <n v="34.384494382022467"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x v="0"/>
    <n v="1298343600"/>
    <n v="1295624113"/>
    <b v="0"/>
    <n v="93"/>
    <b v="1"/>
    <s v="music/pop"/>
    <n v="119.45714285714286"/>
    <n v="44.956989247311824"/>
    <x v="4"/>
    <x v="27"/>
  </r>
  <r>
    <n v="1666"/>
    <x v="1666"/>
    <s v="Play a KEY role in Venus On Fire's success - Working with a World Class Producer to make a memorable EP."/>
    <n v="2500"/>
    <n v="4022"/>
    <x v="0"/>
    <x v="0"/>
    <x v="0"/>
    <n v="1364447073"/>
    <n v="1361858673"/>
    <b v="0"/>
    <n v="98"/>
    <b v="1"/>
    <s v="music/pop"/>
    <n v="160.88"/>
    <n v="41.04081632653061"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x v="0"/>
    <n v="1394521140"/>
    <n v="1392169298"/>
    <b v="0"/>
    <n v="82"/>
    <b v="1"/>
    <s v="music/pop"/>
    <n v="126.85294117647059"/>
    <n v="52.597560975609753"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x v="0"/>
    <n v="1322454939"/>
    <n v="1319859339"/>
    <b v="0"/>
    <n v="116"/>
    <b v="1"/>
    <s v="music/pop"/>
    <n v="102.6375"/>
    <n v="70.784482758620683"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x v="0"/>
    <n v="1464729276"/>
    <n v="1459545276"/>
    <b v="0"/>
    <n v="52"/>
    <b v="1"/>
    <s v="music/pop"/>
    <n v="139.75"/>
    <n v="53.7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x v="0"/>
    <n v="1278302400"/>
    <n v="1273961999"/>
    <b v="0"/>
    <n v="23"/>
    <b v="1"/>
    <s v="music/pop"/>
    <n v="102.60000000000001"/>
    <n v="44.608695652173914"/>
    <x v="4"/>
    <x v="27"/>
  </r>
  <r>
    <n v="1671"/>
    <x v="1671"/>
    <s v="I am seeking funding in order to help take my music from a hobby to a career."/>
    <n v="2000"/>
    <n v="2013.47"/>
    <x v="0"/>
    <x v="0"/>
    <x v="0"/>
    <n v="1470056614"/>
    <n v="1467464614"/>
    <b v="0"/>
    <n v="77"/>
    <b v="1"/>
    <s v="music/pop"/>
    <n v="100.67349999999999"/>
    <n v="26.148961038961041"/>
    <x v="4"/>
    <x v="27"/>
  </r>
  <r>
    <n v="1672"/>
    <x v="1672"/>
    <s v="Sweet, sweet harmonies from Portland Oregon's premiere high school women's a cappella group."/>
    <n v="1700"/>
    <n v="1920"/>
    <x v="0"/>
    <x v="0"/>
    <x v="0"/>
    <n v="1338824730"/>
    <n v="1336232730"/>
    <b v="0"/>
    <n v="49"/>
    <b v="1"/>
    <s v="music/pop"/>
    <n v="112.94117647058823"/>
    <n v="39.183673469387756"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x v="0"/>
    <n v="1425675892"/>
    <n v="1423083892"/>
    <b v="0"/>
    <n v="59"/>
    <b v="1"/>
    <s v="music/pop"/>
    <n v="128.09523809523807"/>
    <n v="45.593220338983052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x v="0"/>
    <n v="1471503540"/>
    <n v="1468852306"/>
    <b v="0"/>
    <n v="113"/>
    <b v="1"/>
    <s v="music/pop"/>
    <n v="201.7"/>
    <n v="89.247787610619469"/>
    <x v="4"/>
    <x v="27"/>
  </r>
  <r>
    <n v="1675"/>
    <x v="1675"/>
    <s v="The Great Party is releasing their debut album. Here's your chance to be a part of it!"/>
    <n v="1000"/>
    <n v="1374.16"/>
    <x v="0"/>
    <x v="0"/>
    <x v="0"/>
    <n v="1318802580"/>
    <n v="1316194540"/>
    <b v="0"/>
    <n v="34"/>
    <b v="1"/>
    <s v="music/pop"/>
    <n v="137.416"/>
    <n v="40.416470588235299"/>
    <x v="4"/>
    <x v="27"/>
  </r>
  <r>
    <n v="1676"/>
    <x v="1676"/>
    <s v="Help fund Bridge 19's tour in support of their first duo record, to be released in May 2012."/>
    <n v="3000"/>
    <n v="3460"/>
    <x v="0"/>
    <x v="0"/>
    <x v="0"/>
    <n v="1334980740"/>
    <n v="1330968347"/>
    <b v="0"/>
    <n v="42"/>
    <b v="1"/>
    <s v="music/pop"/>
    <n v="115.33333333333333"/>
    <n v="82.38095238095238"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x v="3"/>
    <n v="1460786340"/>
    <n v="1455615976"/>
    <b v="0"/>
    <n v="42"/>
    <b v="1"/>
    <s v="music/pop"/>
    <n v="111.66666666666667"/>
    <n v="159.52380952380952"/>
    <x v="4"/>
    <x v="27"/>
  </r>
  <r>
    <n v="1678"/>
    <x v="1678"/>
    <s v="Help me make an amazing music video so that I can take my music to the next level and get a manager!"/>
    <n v="1500"/>
    <n v="1776"/>
    <x v="0"/>
    <x v="0"/>
    <x v="0"/>
    <n v="1391718671"/>
    <n v="1390509071"/>
    <b v="0"/>
    <n v="49"/>
    <b v="1"/>
    <s v="music/pop"/>
    <n v="118.39999999999999"/>
    <n v="36.244897959183675"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x v="0"/>
    <n v="1311298745"/>
    <n v="1309311545"/>
    <b v="0"/>
    <n v="56"/>
    <b v="1"/>
    <s v="music/pop"/>
    <n v="175"/>
    <n v="62.5"/>
    <x v="4"/>
    <x v="27"/>
  </r>
  <r>
    <n v="1680"/>
    <x v="1680"/>
    <s v="Working Musician dilemma #164: how the taxman put Kick the Record 2.0 on hold"/>
    <n v="1000"/>
    <n v="1175"/>
    <x v="0"/>
    <x v="0"/>
    <x v="0"/>
    <n v="1405188667"/>
    <n v="1402596667"/>
    <b v="0"/>
    <n v="25"/>
    <b v="1"/>
    <s v="music/pop"/>
    <n v="117.5"/>
    <n v="47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x v="0"/>
    <n v="1490752800"/>
    <n v="1486522484"/>
    <b v="0"/>
    <n v="884"/>
    <b v="0"/>
    <s v="music/faith"/>
    <n v="101.42212307692309"/>
    <n v="74.575090497737563"/>
    <x v="4"/>
    <x v="28"/>
  </r>
  <r>
    <n v="1682"/>
    <x v="1682"/>
    <s v="Christian singer-wongerwriter searching for funding to record CD of original Christian music."/>
    <n v="6000"/>
    <n v="0"/>
    <x v="3"/>
    <x v="0"/>
    <x v="0"/>
    <n v="1492142860"/>
    <n v="1486962460"/>
    <b v="0"/>
    <n v="0"/>
    <b v="0"/>
    <s v="music/faith"/>
    <n v="0"/>
    <e v="#DIV/0!"/>
    <x v="4"/>
    <x v="28"/>
  </r>
  <r>
    <n v="1683"/>
    <x v="1683"/>
    <s v="Rendre tÃ©moignage de ce que Dieu fait chaque jour pour moi et venir en  aide  aux autres, c'est  mon but."/>
    <n v="3500"/>
    <n v="760"/>
    <x v="3"/>
    <x v="6"/>
    <x v="3"/>
    <n v="1491590738"/>
    <n v="1489517138"/>
    <b v="0"/>
    <n v="10"/>
    <b v="0"/>
    <s v="music/faith"/>
    <n v="21.714285714285715"/>
    <n v="76"/>
    <x v="4"/>
    <x v="28"/>
  </r>
  <r>
    <n v="1684"/>
    <x v="1684"/>
    <s v="New Music from Marty Mikles!  A new EP all about God's Goodness &amp; Mercy."/>
    <n v="8000"/>
    <n v="8730"/>
    <x v="3"/>
    <x v="0"/>
    <x v="0"/>
    <n v="1489775641"/>
    <n v="1487360041"/>
    <b v="0"/>
    <n v="101"/>
    <b v="0"/>
    <s v="music/faith"/>
    <n v="109.125"/>
    <n v="86.43564356435644"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x v="0"/>
    <n v="1490331623"/>
    <n v="1487743223"/>
    <b v="0"/>
    <n v="15"/>
    <b v="0"/>
    <s v="music/faith"/>
    <n v="102.85714285714285"/>
    <n v="24"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x v="5"/>
    <n v="1493320519"/>
    <n v="1488140119"/>
    <b v="0"/>
    <n v="1"/>
    <b v="0"/>
    <s v="music/faith"/>
    <n v="0.36"/>
    <n v="18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x v="0"/>
    <n v="1491855300"/>
    <n v="1488935245"/>
    <b v="0"/>
    <n v="39"/>
    <b v="0"/>
    <s v="music/faith"/>
    <n v="31.25"/>
    <n v="80.128205128205124"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x v="0"/>
    <n v="1491738594"/>
    <n v="1489150194"/>
    <b v="0"/>
    <n v="7"/>
    <b v="0"/>
    <s v="music/faith"/>
    <n v="44.3"/>
    <n v="253.14285714285714"/>
    <x v="4"/>
    <x v="28"/>
  </r>
  <r>
    <n v="1689"/>
    <x v="1689"/>
    <s v="Praising the Living God in the second half of life."/>
    <n v="2400"/>
    <n v="2400"/>
    <x v="3"/>
    <x v="0"/>
    <x v="0"/>
    <n v="1489700230"/>
    <n v="1487111830"/>
    <b v="0"/>
    <n v="14"/>
    <b v="0"/>
    <s v="music/faith"/>
    <n v="100"/>
    <n v="171.42857142857142"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x v="0"/>
    <n v="1491470442"/>
    <n v="1488882042"/>
    <b v="0"/>
    <n v="11"/>
    <b v="0"/>
    <s v="music/faith"/>
    <n v="25.4"/>
    <n v="57.727272727272727"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x v="0"/>
    <n v="1491181200"/>
    <n v="1488387008"/>
    <b v="0"/>
    <n v="38"/>
    <b v="0"/>
    <s v="music/faith"/>
    <n v="33.473333333333329"/>
    <n v="264.26315789473682"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x v="0"/>
    <n v="1490572740"/>
    <n v="1487734667"/>
    <b v="0"/>
    <n v="15"/>
    <b v="0"/>
    <s v="music/faith"/>
    <n v="47.8"/>
    <n v="159.33333333333334"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x v="1"/>
    <n v="1491768000"/>
    <n v="1489097112"/>
    <b v="0"/>
    <n v="8"/>
    <b v="0"/>
    <s v="music/faith"/>
    <n v="9.3333333333333339"/>
    <n v="35"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x v="0"/>
    <n v="1490589360"/>
    <n v="1488038674"/>
    <b v="0"/>
    <n v="1"/>
    <b v="0"/>
    <s v="music/faith"/>
    <n v="0.05"/>
    <n v="5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x v="0"/>
    <n v="1491786000"/>
    <n v="1488847514"/>
    <b v="0"/>
    <n v="23"/>
    <b v="0"/>
    <s v="music/faith"/>
    <n v="11.708333333333334"/>
    <n v="61.086956521739133"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x v="0"/>
    <n v="1491007211"/>
    <n v="1488418811"/>
    <b v="0"/>
    <n v="0"/>
    <b v="0"/>
    <s v="music/faith"/>
    <n v="0"/>
    <e v="#DIV/0!"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x v="0"/>
    <n v="1491781648"/>
    <n v="1489193248"/>
    <b v="0"/>
    <n v="22"/>
    <b v="0"/>
    <s v="music/faith"/>
    <n v="20.208000000000002"/>
    <n v="114.81818181818181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x v="0"/>
    <n v="1490499180"/>
    <n v="1488430760"/>
    <b v="0"/>
    <n v="0"/>
    <b v="0"/>
    <s v="music/faith"/>
    <n v="0"/>
    <e v="#DIV/0!"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x v="0"/>
    <n v="1491943445"/>
    <n v="1489351445"/>
    <b v="0"/>
    <n v="4"/>
    <b v="0"/>
    <s v="music/faith"/>
    <n v="4.2311459353574925"/>
    <n v="54"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x v="0"/>
    <n v="1491019200"/>
    <n v="1488418990"/>
    <b v="0"/>
    <n v="79"/>
    <b v="0"/>
    <s v="music/faith"/>
    <n v="26.06"/>
    <n v="65.974683544303801"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x v="0"/>
    <n v="1421337405"/>
    <n v="1418745405"/>
    <b v="0"/>
    <n v="2"/>
    <b v="0"/>
    <s v="music/faith"/>
    <n v="0.19801980198019803"/>
    <n v="5"/>
    <x v="4"/>
    <x v="28"/>
  </r>
  <r>
    <n v="1702"/>
    <x v="1702"/>
    <s v="I can do all things through christ jesus"/>
    <n v="16500"/>
    <n v="1"/>
    <x v="2"/>
    <x v="0"/>
    <x v="0"/>
    <n v="1427745150"/>
    <n v="1425156750"/>
    <b v="0"/>
    <n v="1"/>
    <b v="0"/>
    <s v="music/faith"/>
    <n v="6.0606060606060606E-3"/>
    <n v="1"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x v="0"/>
    <n v="1441003537"/>
    <n v="1435819537"/>
    <b v="0"/>
    <n v="2"/>
    <b v="0"/>
    <s v="music/faith"/>
    <n v="1.02"/>
    <n v="25.5"/>
    <x v="4"/>
    <x v="28"/>
  </r>
  <r>
    <n v="1704"/>
    <x v="1704"/>
    <s v="We want to record an album of popular praise &amp; worship songs with our own influence and style."/>
    <n v="2000"/>
    <n v="1302"/>
    <x v="2"/>
    <x v="0"/>
    <x v="0"/>
    <n v="1424056873"/>
    <n v="1421464873"/>
    <b v="0"/>
    <n v="11"/>
    <b v="0"/>
    <s v="music/faith"/>
    <n v="65.100000000000009"/>
    <n v="118.36363636363636"/>
    <x v="4"/>
    <x v="28"/>
  </r>
  <r>
    <n v="1705"/>
    <x v="1705"/>
    <s v="An instrumental album that ranges from hymns to contemporary music. All the music is recorded by myself."/>
    <n v="2000"/>
    <n v="0"/>
    <x v="2"/>
    <x v="0"/>
    <x v="0"/>
    <n v="1441814400"/>
    <n v="1440807846"/>
    <b v="0"/>
    <n v="0"/>
    <b v="0"/>
    <s v="music/faith"/>
    <n v="0"/>
    <e v="#DIV/0!"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x v="3"/>
    <n v="1440314472"/>
    <n v="1435130472"/>
    <b v="0"/>
    <n v="0"/>
    <b v="0"/>
    <s v="music/faith"/>
    <n v="0"/>
    <e v="#DIV/0!"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x v="0"/>
    <n v="1459181895"/>
    <n v="1456593495"/>
    <b v="0"/>
    <n v="9"/>
    <b v="0"/>
    <s v="music/faith"/>
    <n v="9.74"/>
    <n v="54.111111111111114"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x v="0"/>
    <n v="1462135706"/>
    <n v="1458679706"/>
    <b v="0"/>
    <n v="0"/>
    <b v="0"/>
    <s v="music/faith"/>
    <n v="0"/>
    <e v="#DIV/0!"/>
    <x v="4"/>
    <x v="28"/>
  </r>
  <r>
    <n v="1709"/>
    <x v="1709"/>
    <s v="A project to set psalms to music. The psalms are taken from the English Standard Version (ESV) of the Bible."/>
    <n v="1750"/>
    <n v="85"/>
    <x v="2"/>
    <x v="0"/>
    <x v="0"/>
    <n v="1409513940"/>
    <n v="1405949514"/>
    <b v="0"/>
    <n v="4"/>
    <b v="0"/>
    <s v="music/faith"/>
    <n v="4.8571428571428568"/>
    <n v="21.25"/>
    <x v="4"/>
    <x v="28"/>
  </r>
  <r>
    <n v="1710"/>
    <x v="1710"/>
    <s v="We want to create a gospel live album which has never been produced before."/>
    <n v="5000"/>
    <n v="34"/>
    <x v="2"/>
    <x v="12"/>
    <x v="3"/>
    <n v="1453122000"/>
    <n v="1449151888"/>
    <b v="0"/>
    <n v="1"/>
    <b v="0"/>
    <s v="music/faith"/>
    <n v="0.67999999999999994"/>
    <n v="34"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x v="0"/>
    <n v="1409585434"/>
    <n v="1406907034"/>
    <b v="0"/>
    <n v="2"/>
    <b v="0"/>
    <s v="music/faith"/>
    <n v="10.5"/>
    <n v="525"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x v="0"/>
    <n v="1435701353"/>
    <n v="1430517353"/>
    <b v="0"/>
    <n v="0"/>
    <b v="0"/>
    <s v="music/faith"/>
    <n v="0"/>
    <e v="#DIV/0!"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x v="0"/>
    <n v="1412536412"/>
    <n v="1409944412"/>
    <b v="0"/>
    <n v="1"/>
    <b v="0"/>
    <s v="music/faith"/>
    <n v="1.6666666666666667"/>
    <n v="50"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x v="0"/>
    <n v="1430517761"/>
    <n v="1427925761"/>
    <b v="0"/>
    <n v="17"/>
    <b v="0"/>
    <s v="music/faith"/>
    <n v="7.8680000000000003"/>
    <n v="115.70588235294117"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x v="0"/>
    <n v="1427772120"/>
    <n v="1425186785"/>
    <b v="0"/>
    <n v="2"/>
    <b v="0"/>
    <s v="music/faith"/>
    <n v="0.22"/>
    <n v="5.5"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x v="0"/>
    <n v="1481295099"/>
    <n v="1477835499"/>
    <b v="0"/>
    <n v="3"/>
    <b v="0"/>
    <s v="music/faith"/>
    <n v="7.5"/>
    <n v="50"/>
    <x v="4"/>
    <x v="28"/>
  </r>
  <r>
    <n v="1717"/>
    <x v="1717"/>
    <s v="Our first record created to reach, inspire, and ultimately express the love of Jesus to our generation."/>
    <n v="3265"/>
    <n v="1395"/>
    <x v="2"/>
    <x v="0"/>
    <x v="0"/>
    <n v="1461211200"/>
    <n v="1459467238"/>
    <b v="0"/>
    <n v="41"/>
    <b v="0"/>
    <s v="music/faith"/>
    <n v="42.725880551301685"/>
    <n v="34.024390243902438"/>
    <x v="4"/>
    <x v="28"/>
  </r>
  <r>
    <n v="1718"/>
    <x v="1718"/>
    <s v="A melody for the galaxy."/>
    <n v="35000"/>
    <n v="75"/>
    <x v="2"/>
    <x v="0"/>
    <x v="0"/>
    <n v="1463201940"/>
    <n v="1459435149"/>
    <b v="0"/>
    <n v="2"/>
    <b v="0"/>
    <s v="music/faith"/>
    <n v="0.2142857142857143"/>
    <n v="37.5"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x v="0"/>
    <n v="1410958191"/>
    <n v="1408366191"/>
    <b v="0"/>
    <n v="3"/>
    <b v="0"/>
    <s v="music/faith"/>
    <n v="0.87500000000000011"/>
    <n v="11.666666666666666"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x v="0"/>
    <n v="1415562471"/>
    <n v="1412966871"/>
    <b v="0"/>
    <n v="8"/>
    <b v="0"/>
    <s v="music/faith"/>
    <n v="5.625"/>
    <n v="28.125"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x v="0"/>
    <n v="1449831863"/>
    <n v="1447239863"/>
    <b v="0"/>
    <n v="0"/>
    <b v="0"/>
    <s v="music/faith"/>
    <n v="0"/>
    <e v="#DIV/0!"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x v="0"/>
    <n v="1459642200"/>
    <n v="1456441429"/>
    <b v="0"/>
    <n v="1"/>
    <b v="0"/>
    <s v="music/faith"/>
    <n v="3.4722222222222224E-2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x v="0"/>
    <n v="1435730400"/>
    <n v="1430855315"/>
    <b v="0"/>
    <n v="3"/>
    <b v="0"/>
    <s v="music/faith"/>
    <n v="6.5"/>
    <n v="216.66666666666666"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x v="0"/>
    <n v="1414707762"/>
    <n v="1412115762"/>
    <b v="0"/>
    <n v="4"/>
    <b v="0"/>
    <s v="music/faith"/>
    <n v="0.58333333333333337"/>
    <n v="8.75"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x v="0"/>
    <n v="1408922049"/>
    <n v="1406330049"/>
    <b v="0"/>
    <n v="9"/>
    <b v="0"/>
    <s v="music/faith"/>
    <n v="10.181818181818182"/>
    <n v="62.222222222222221"/>
    <x v="4"/>
    <x v="28"/>
  </r>
  <r>
    <n v="1726"/>
    <x v="1726"/>
    <s v="Amanda Joy Hall's sophomore album, &quot;Every Day&quot;. Release expected July 2014"/>
    <n v="6500"/>
    <n v="2196"/>
    <x v="2"/>
    <x v="0"/>
    <x v="0"/>
    <n v="1403906664"/>
    <n v="1401401064"/>
    <b v="0"/>
    <n v="16"/>
    <b v="0"/>
    <s v="music/faith"/>
    <n v="33.784615384615385"/>
    <n v="137.25"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x v="1"/>
    <n v="1428231600"/>
    <n v="1423520177"/>
    <b v="0"/>
    <n v="1"/>
    <b v="0"/>
    <s v="music/faith"/>
    <n v="3.3333333333333333E-2"/>
    <n v="1"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x v="0"/>
    <n v="1445439674"/>
    <n v="1442847674"/>
    <b v="0"/>
    <n v="7"/>
    <b v="0"/>
    <s v="music/faith"/>
    <n v="68.400000000000006"/>
    <n v="122.14285714285714"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x v="0"/>
    <n v="1465521306"/>
    <n v="1460337306"/>
    <b v="0"/>
    <n v="0"/>
    <b v="0"/>
    <s v="music/faith"/>
    <n v="0"/>
    <e v="#DIV/0!"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x v="0"/>
    <n v="1445738783"/>
    <n v="1443146783"/>
    <b v="0"/>
    <n v="0"/>
    <b v="0"/>
    <s v="music/faith"/>
    <n v="0"/>
    <e v="#DIV/0!"/>
    <x v="4"/>
    <x v="28"/>
  </r>
  <r>
    <n v="1731"/>
    <x v="1731"/>
    <s v="We are a Christin Worship band looking to midwest tour. God Bless!"/>
    <n v="1000"/>
    <n v="0"/>
    <x v="2"/>
    <x v="0"/>
    <x v="0"/>
    <n v="1434034800"/>
    <n v="1432849552"/>
    <b v="0"/>
    <n v="0"/>
    <b v="0"/>
    <s v="music/faith"/>
    <n v="0"/>
    <e v="#DIV/0!"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x v="0"/>
    <n v="1452920400"/>
    <n v="1447777481"/>
    <b v="0"/>
    <n v="0"/>
    <b v="0"/>
    <s v="music/faith"/>
    <n v="0"/>
    <e v="#DIV/0!"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x v="0"/>
    <n v="1473802200"/>
    <n v="1472746374"/>
    <b v="0"/>
    <n v="0"/>
    <b v="0"/>
    <s v="music/faith"/>
    <n v="0"/>
    <e v="#DIV/0!"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x v="0"/>
    <n v="1431046356"/>
    <n v="1428454356"/>
    <b v="0"/>
    <n v="1"/>
    <b v="0"/>
    <s v="music/faith"/>
    <n v="2.2222222222222223E-2"/>
    <n v="1"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x v="0"/>
    <n v="1470598345"/>
    <n v="1468006345"/>
    <b v="0"/>
    <n v="2"/>
    <b v="0"/>
    <s v="music/faith"/>
    <n v="11"/>
    <n v="55"/>
    <x v="4"/>
    <x v="28"/>
  </r>
  <r>
    <n v="1736"/>
    <x v="1736"/>
    <s v="A unique meditative album reflecting on the life of Christ, inviting Him into your presence"/>
    <n v="3000"/>
    <n v="22"/>
    <x v="2"/>
    <x v="0"/>
    <x v="0"/>
    <n v="1447018833"/>
    <n v="1444423233"/>
    <b v="0"/>
    <n v="1"/>
    <b v="0"/>
    <s v="music/faith"/>
    <n v="0.73333333333333328"/>
    <n v="22"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x v="0"/>
    <n v="1437432392"/>
    <n v="1434840392"/>
    <b v="0"/>
    <n v="15"/>
    <b v="0"/>
    <s v="music/faith"/>
    <n v="21.25"/>
    <n v="56.666666666666664"/>
    <x v="4"/>
    <x v="28"/>
  </r>
  <r>
    <n v="1738"/>
    <x v="1738"/>
    <s v="Music that inspires and gives hope for overcoming and change. And it is good music."/>
    <n v="5000"/>
    <n v="20"/>
    <x v="2"/>
    <x v="0"/>
    <x v="0"/>
    <n v="1412283542"/>
    <n v="1409691542"/>
    <b v="0"/>
    <n v="1"/>
    <b v="0"/>
    <s v="music/faith"/>
    <n v="0.4"/>
    <n v="20"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x v="0"/>
    <n v="1462391932"/>
    <n v="1457297932"/>
    <b v="0"/>
    <n v="1"/>
    <b v="0"/>
    <s v="music/faith"/>
    <n v="0.1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x v="0"/>
    <n v="1437075422"/>
    <n v="1434483422"/>
    <b v="0"/>
    <n v="0"/>
    <b v="0"/>
    <s v="music/faith"/>
    <n v="0"/>
    <e v="#DIV/0!"/>
    <x v="4"/>
    <x v="28"/>
  </r>
  <r>
    <n v="1741"/>
    <x v="1741"/>
    <s v="A photo journal documenting my experiences and travels across New Zealand"/>
    <n v="1200"/>
    <n v="1330"/>
    <x v="0"/>
    <x v="1"/>
    <x v="1"/>
    <n v="1433948671"/>
    <n v="1430060671"/>
    <b v="0"/>
    <n v="52"/>
    <b v="1"/>
    <s v="photography/photobooks"/>
    <n v="110.83333333333334"/>
    <n v="25.576923076923077"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x v="0"/>
    <n v="1483822800"/>
    <n v="1481058170"/>
    <b v="0"/>
    <n v="34"/>
    <b v="1"/>
    <s v="photography/photobooks"/>
    <n v="108.74999999999999"/>
    <n v="63.970588235294116"/>
    <x v="8"/>
    <x v="20"/>
  </r>
  <r>
    <n v="1743"/>
    <x v="1743"/>
    <s v="Visual documentation of the endangered IÃ±upiat language, captured in the form of a printed photography book."/>
    <n v="6000"/>
    <n v="6025"/>
    <x v="0"/>
    <x v="0"/>
    <x v="0"/>
    <n v="1472270340"/>
    <n v="1470348775"/>
    <b v="0"/>
    <n v="67"/>
    <b v="1"/>
    <s v="photography/photobooks"/>
    <n v="100.41666666666667"/>
    <n v="89.925373134328353"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x v="1"/>
    <n v="1425821477"/>
    <n v="1421937077"/>
    <b v="0"/>
    <n v="70"/>
    <b v="1"/>
    <s v="photography/photobooks"/>
    <n v="118.45454545454545"/>
    <n v="93.071428571428569"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x v="0"/>
    <n v="1482372000"/>
    <n v="1479276838"/>
    <b v="0"/>
    <n v="89"/>
    <b v="1"/>
    <s v="photography/photobooks"/>
    <n v="114.01428571428571"/>
    <n v="89.674157303370791"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x v="0"/>
    <n v="1479952800"/>
    <n v="1477368867"/>
    <b v="0"/>
    <n v="107"/>
    <b v="1"/>
    <s v="photography/photobooks"/>
    <n v="148.10000000000002"/>
    <n v="207.61682242990653"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x v="1"/>
    <n v="1447426800"/>
    <n v="1444904830"/>
    <b v="0"/>
    <n v="159"/>
    <b v="1"/>
    <s v="photography/photobooks"/>
    <n v="104.95555555555556"/>
    <n v="59.408805031446541"/>
    <x v="8"/>
    <x v="20"/>
  </r>
  <r>
    <n v="1748"/>
    <x v="1748"/>
    <s v="Telling the story of the city through remarkable people who live in Vancouver today."/>
    <n v="50000"/>
    <n v="64974"/>
    <x v="0"/>
    <x v="5"/>
    <x v="5"/>
    <n v="1441234143"/>
    <n v="1438642143"/>
    <b v="0"/>
    <n v="181"/>
    <b v="1"/>
    <s v="photography/photobooks"/>
    <n v="129.94800000000001"/>
    <n v="358.97237569060775"/>
    <x v="8"/>
    <x v="20"/>
  </r>
  <r>
    <n v="1749"/>
    <x v="1749"/>
    <s v="Help me fund the production run of my first book by local Photographer Sandro Ortolani."/>
    <n v="10050"/>
    <n v="12410.5"/>
    <x v="0"/>
    <x v="19"/>
    <x v="3"/>
    <n v="1488394800"/>
    <n v="1485213921"/>
    <b v="0"/>
    <n v="131"/>
    <b v="1"/>
    <s v="photography/photobooks"/>
    <n v="123.48756218905473"/>
    <n v="94.736641221374043"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x v="0"/>
    <n v="1461096304"/>
    <n v="1458936304"/>
    <b v="0"/>
    <n v="125"/>
    <b v="1"/>
    <s v="photography/photobooks"/>
    <n v="201.62"/>
    <n v="80.647999999999996"/>
    <x v="8"/>
    <x v="20"/>
  </r>
  <r>
    <n v="1751"/>
    <x v="1751"/>
    <s v="Photographs and stories culled from 10 years of road trips through rural Greece"/>
    <n v="10000"/>
    <n v="10290"/>
    <x v="0"/>
    <x v="0"/>
    <x v="0"/>
    <n v="1426787123"/>
    <n v="1424198723"/>
    <b v="0"/>
    <n v="61"/>
    <b v="1"/>
    <s v="photography/photobooks"/>
    <n v="102.89999999999999"/>
    <n v="168.68852459016392"/>
    <x v="8"/>
    <x v="20"/>
  </r>
  <r>
    <n v="1752"/>
    <x v="1752"/>
    <s v="A little book of calm, in picture form, that will soothe the soul and un-furrow the brow."/>
    <n v="1200"/>
    <n v="3122"/>
    <x v="0"/>
    <x v="1"/>
    <x v="1"/>
    <n v="1476425082"/>
    <n v="1473833082"/>
    <b v="0"/>
    <n v="90"/>
    <b v="1"/>
    <s v="photography/photobooks"/>
    <n v="260.16666666666663"/>
    <n v="34.68888888888889"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x v="7"/>
    <n v="1458579568"/>
    <n v="1455991168"/>
    <b v="0"/>
    <n v="35"/>
    <b v="1"/>
    <s v="photography/photobooks"/>
    <n v="108"/>
    <n v="462.85714285714283"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x v="5"/>
    <n v="1428091353"/>
    <n v="1425502953"/>
    <b v="0"/>
    <n v="90"/>
    <b v="1"/>
    <s v="photography/photobooks"/>
    <n v="110.52941176470587"/>
    <n v="104.38888888888889"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x v="0"/>
    <n v="1444071361"/>
    <n v="1441479361"/>
    <b v="0"/>
    <n v="4"/>
    <b v="1"/>
    <s v="photography/photobooks"/>
    <n v="120"/>
    <n v="7.5"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x v="0"/>
    <n v="1472443269"/>
    <n v="1468987269"/>
    <b v="0"/>
    <n v="120"/>
    <b v="1"/>
    <s v="photography/photobooks"/>
    <n v="102.82909090909091"/>
    <n v="47.13"/>
    <x v="8"/>
    <x v="20"/>
  </r>
  <r>
    <n v="1757"/>
    <x v="1757"/>
    <s v="I want to create a self published photo art book on the topic of the resurgence of femininity."/>
    <n v="5000"/>
    <n v="5800"/>
    <x v="0"/>
    <x v="0"/>
    <x v="0"/>
    <n v="1485631740"/>
    <n v="1483041083"/>
    <b v="0"/>
    <n v="14"/>
    <b v="1"/>
    <s v="photography/photobooks"/>
    <n v="115.99999999999999"/>
    <n v="414.28571428571428"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x v="0"/>
    <n v="1468536992"/>
    <n v="1463352992"/>
    <b v="0"/>
    <n v="27"/>
    <b v="1"/>
    <s v="photography/photobooks"/>
    <n v="114.7"/>
    <n v="42.481481481481481"/>
    <x v="8"/>
    <x v="20"/>
  </r>
  <r>
    <n v="1759"/>
    <x v="1759"/>
    <s v="Death Valley will be the first photo book of Andi State"/>
    <n v="5000"/>
    <n v="5330"/>
    <x v="0"/>
    <x v="0"/>
    <x v="0"/>
    <n v="1427309629"/>
    <n v="1425585229"/>
    <b v="0"/>
    <n v="49"/>
    <b v="1"/>
    <s v="photography/photobooks"/>
    <n v="106.60000000000001"/>
    <n v="108.77551020408163"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x v="0"/>
    <n v="1456416513"/>
    <n v="1454688513"/>
    <b v="0"/>
    <n v="102"/>
    <b v="1"/>
    <s v="photography/photobooks"/>
    <n v="165.44"/>
    <n v="81.098039215686271"/>
    <x v="8"/>
    <x v="20"/>
  </r>
  <r>
    <n v="1761"/>
    <x v="1761"/>
    <s v="A hardcover photobook telling the naked truth of a young photographers journey."/>
    <n v="100"/>
    <n v="155"/>
    <x v="0"/>
    <x v="1"/>
    <x v="1"/>
    <n v="1442065060"/>
    <n v="1437745060"/>
    <b v="0"/>
    <n v="3"/>
    <b v="1"/>
    <s v="photography/photobooks"/>
    <n v="155"/>
    <n v="51.666666666666664"/>
    <x v="8"/>
    <x v="20"/>
  </r>
  <r>
    <n v="1762"/>
    <x v="1762"/>
    <s v="Project rewards $25 gets you 190+ digital images"/>
    <n v="100"/>
    <n v="885"/>
    <x v="0"/>
    <x v="0"/>
    <x v="0"/>
    <n v="1457739245"/>
    <n v="1455147245"/>
    <b v="0"/>
    <n v="25"/>
    <b v="1"/>
    <s v="photography/photobooks"/>
    <n v="885"/>
    <n v="35.4"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x v="0"/>
    <n v="1477255840"/>
    <n v="1474663840"/>
    <b v="0"/>
    <n v="118"/>
    <b v="1"/>
    <s v="photography/photobooks"/>
    <n v="101.90833333333333"/>
    <n v="103.63559322033899"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x v="1"/>
    <n v="1407065979"/>
    <n v="1404560379"/>
    <b v="1"/>
    <n v="39"/>
    <b v="0"/>
    <s v="photography/photobooks"/>
    <n v="19.600000000000001"/>
    <n v="55.282051282051285"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x v="0"/>
    <n v="1407972712"/>
    <n v="1405380712"/>
    <b v="1"/>
    <n v="103"/>
    <b v="0"/>
    <s v="photography/photobooks"/>
    <n v="59.467839999999995"/>
    <n v="72.16970873786407"/>
    <x v="8"/>
    <x v="20"/>
  </r>
  <r>
    <n v="1766"/>
    <x v="1766"/>
    <s v="I want to create a beautiful book which documents the Melbourne music scene."/>
    <n v="1500"/>
    <n v="0"/>
    <x v="2"/>
    <x v="2"/>
    <x v="2"/>
    <n v="1408999088"/>
    <n v="1407184688"/>
    <b v="1"/>
    <n v="0"/>
    <b v="0"/>
    <s v="photography/photobooks"/>
    <n v="0"/>
    <e v="#DIV/0!"/>
    <x v="8"/>
    <x v="20"/>
  </r>
  <r>
    <n v="1767"/>
    <x v="1767"/>
    <s v="A photographic search for the true meaning of pride for ones country during the World Cup"/>
    <n v="5000"/>
    <n v="2286"/>
    <x v="2"/>
    <x v="0"/>
    <x v="0"/>
    <n v="1407080884"/>
    <n v="1404488884"/>
    <b v="1"/>
    <n v="39"/>
    <b v="0"/>
    <s v="photography/photobooks"/>
    <n v="45.72"/>
    <n v="58.615384615384613"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x v="0"/>
    <n v="1411824444"/>
    <n v="1406640444"/>
    <b v="1"/>
    <n v="15"/>
    <b v="0"/>
    <s v="photography/photobooks"/>
    <n v="3.74"/>
    <n v="12.466666666666667"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x v="0"/>
    <n v="1421177959"/>
    <n v="1418585959"/>
    <b v="1"/>
    <n v="22"/>
    <b v="0"/>
    <s v="photography/photobooks"/>
    <n v="2.7025000000000001"/>
    <n v="49.136363636363633"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x v="0"/>
    <n v="1413312194"/>
    <n v="1410288194"/>
    <b v="1"/>
    <n v="92"/>
    <b v="0"/>
    <s v="photography/photobooks"/>
    <n v="56.51428571428572"/>
    <n v="150.5"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x v="1"/>
    <n v="1414107040"/>
    <n v="1411515040"/>
    <b v="1"/>
    <n v="25"/>
    <b v="0"/>
    <s v="photography/photobooks"/>
    <n v="21.30952380952381"/>
    <n v="35.799999999999997"/>
    <x v="8"/>
    <x v="20"/>
  </r>
  <r>
    <n v="1772"/>
    <x v="1772"/>
    <s v="A photobook and a short documentary film telling the story of Holocaust in Northwestern Lithuania"/>
    <n v="5500"/>
    <n v="858"/>
    <x v="2"/>
    <x v="1"/>
    <x v="1"/>
    <n v="1404666836"/>
    <n v="1399482836"/>
    <b v="1"/>
    <n v="19"/>
    <b v="0"/>
    <s v="photography/photobooks"/>
    <n v="15.6"/>
    <n v="45.157894736842103"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x v="0"/>
    <n v="1421691298"/>
    <n v="1417803298"/>
    <b v="1"/>
    <n v="19"/>
    <b v="0"/>
    <s v="photography/photobooks"/>
    <n v="6.2566666666666677"/>
    <n v="98.78947368421052"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x v="0"/>
    <n v="1417273140"/>
    <n v="1413609292"/>
    <b v="1"/>
    <n v="13"/>
    <b v="0"/>
    <s v="photography/photobooks"/>
    <n v="45.92"/>
    <n v="88.307692307692307"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x v="0"/>
    <n v="1414193160"/>
    <n v="1410305160"/>
    <b v="1"/>
    <n v="124"/>
    <b v="0"/>
    <s v="photography/photobooks"/>
    <n v="65.101538461538468"/>
    <n v="170.62903225806451"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x v="1"/>
    <n v="1414623471"/>
    <n v="1411513071"/>
    <b v="1"/>
    <n v="4"/>
    <b v="0"/>
    <s v="photography/photobooks"/>
    <n v="6.7"/>
    <n v="83.75"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x v="3"/>
    <n v="1424421253"/>
    <n v="1421829253"/>
    <b v="1"/>
    <n v="10"/>
    <b v="0"/>
    <s v="photography/photobooks"/>
    <n v="13.5625"/>
    <n v="65.099999999999994"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x v="0"/>
    <n v="1427485395"/>
    <n v="1423600995"/>
    <b v="1"/>
    <n v="15"/>
    <b v="0"/>
    <s v="photography/photobooks"/>
    <n v="1.9900000000000002"/>
    <n v="66.333333333333329"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x v="0"/>
    <n v="1472834180"/>
    <n v="1470242180"/>
    <b v="1"/>
    <n v="38"/>
    <b v="0"/>
    <s v="photography/photobooks"/>
    <n v="36.236363636363642"/>
    <n v="104.89473684210526"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x v="0"/>
    <n v="1467469510"/>
    <n v="1462285510"/>
    <b v="1"/>
    <n v="152"/>
    <b v="0"/>
    <s v="photography/photobooks"/>
    <n v="39.743333333333339"/>
    <n v="78.440789473684205"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x v="0"/>
    <n v="1473950945"/>
    <n v="1471272545"/>
    <b v="1"/>
    <n v="24"/>
    <b v="0"/>
    <s v="photography/photobooks"/>
    <n v="25.763636363636365"/>
    <n v="59.041666666666664"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x v="0"/>
    <n v="1456062489"/>
    <n v="1453211289"/>
    <b v="1"/>
    <n v="76"/>
    <b v="0"/>
    <s v="photography/photobooks"/>
    <n v="15.491428571428573"/>
    <n v="71.34210526315789"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x v="0"/>
    <n v="1432248478"/>
    <n v="1429656478"/>
    <b v="1"/>
    <n v="185"/>
    <b v="0"/>
    <s v="photography/photobooks"/>
    <n v="23.692499999999999"/>
    <n v="51.227027027027027"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x v="0"/>
    <n v="1422674700"/>
    <n v="1419954240"/>
    <b v="1"/>
    <n v="33"/>
    <b v="0"/>
    <s v="photography/photobooks"/>
    <n v="39.76"/>
    <n v="60.242424242424242"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x v="0"/>
    <n v="1413417600"/>
    <n v="1410750855"/>
    <b v="1"/>
    <n v="108"/>
    <b v="0"/>
    <s v="photography/photobooks"/>
    <n v="20.220833333333331"/>
    <n v="44.935185185185183"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x v="3"/>
    <n v="1418649177"/>
    <n v="1416057177"/>
    <b v="1"/>
    <n v="29"/>
    <b v="0"/>
    <s v="photography/photobooks"/>
    <n v="47.631578947368418"/>
    <n v="31.206896551724139"/>
    <x v="8"/>
    <x v="20"/>
  </r>
  <r>
    <n v="1787"/>
    <x v="1787"/>
    <s v="Raising awareness to the effects of global warming through photographs of the high mountains of Peru."/>
    <n v="10000"/>
    <n v="1533"/>
    <x v="2"/>
    <x v="0"/>
    <x v="0"/>
    <n v="1428158637"/>
    <n v="1425570237"/>
    <b v="1"/>
    <n v="24"/>
    <b v="0"/>
    <s v="photography/photobooks"/>
    <n v="15.329999999999998"/>
    <n v="63.875"/>
    <x v="8"/>
    <x v="20"/>
  </r>
  <r>
    <n v="1788"/>
    <x v="1788"/>
    <s v="A photo book celebrating Goths, exploring their lives and giving an insight into what Goth is for them."/>
    <n v="5500"/>
    <n v="76"/>
    <x v="2"/>
    <x v="1"/>
    <x v="1"/>
    <n v="1414795542"/>
    <n v="1412203542"/>
    <b v="1"/>
    <n v="4"/>
    <b v="0"/>
    <s v="photography/photobooks"/>
    <n v="1.3818181818181818"/>
    <n v="19"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x v="0"/>
    <n v="1421042403"/>
    <n v="1415858403"/>
    <b v="1"/>
    <n v="4"/>
    <b v="0"/>
    <s v="photography/photobooks"/>
    <n v="0.5"/>
    <n v="10"/>
    <x v="8"/>
    <x v="20"/>
  </r>
  <r>
    <n v="1790"/>
    <x v="1790"/>
    <s v="70 years of incredible photography sits patiently in old film sheet boxes, waiting for a return to relevance."/>
    <n v="33000"/>
    <n v="1636"/>
    <x v="2"/>
    <x v="0"/>
    <x v="0"/>
    <n v="1423152678"/>
    <n v="1420560678"/>
    <b v="1"/>
    <n v="15"/>
    <b v="0"/>
    <s v="photography/photobooks"/>
    <n v="4.957575757575758"/>
    <n v="109.06666666666666"/>
    <x v="8"/>
    <x v="20"/>
  </r>
  <r>
    <n v="1791"/>
    <x v="1791"/>
    <s v="For the love of street photography and the beauty of traditional cultures in southern Italy."/>
    <n v="3000"/>
    <n v="107"/>
    <x v="2"/>
    <x v="1"/>
    <x v="1"/>
    <n v="1422553565"/>
    <n v="1417369565"/>
    <b v="1"/>
    <n v="4"/>
    <b v="0"/>
    <s v="photography/photobooks"/>
    <n v="3.5666666666666664"/>
    <n v="26.75"/>
    <x v="8"/>
    <x v="20"/>
  </r>
  <r>
    <n v="1792"/>
    <x v="1792"/>
    <s v="In 1970 Helaine Garren shot a series of images at Bensingerâ€™s Pool Hall in Chicago, Illinois."/>
    <n v="25000"/>
    <n v="15281"/>
    <x v="2"/>
    <x v="0"/>
    <x v="0"/>
    <n v="1439189940"/>
    <n v="1435970682"/>
    <b v="1"/>
    <n v="139"/>
    <b v="0"/>
    <s v="photography/photobooks"/>
    <n v="61.124000000000002"/>
    <n v="109.93525179856115"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x v="2"/>
    <n v="1417127040"/>
    <n v="1414531440"/>
    <b v="1"/>
    <n v="2"/>
    <b v="0"/>
    <s v="photography/photobooks"/>
    <n v="1.3333333333333335"/>
    <n v="20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x v="0"/>
    <n v="1423660422"/>
    <n v="1420636422"/>
    <b v="1"/>
    <n v="18"/>
    <b v="0"/>
    <s v="photography/photobooks"/>
    <n v="11.077777777777778"/>
    <n v="55.388888888888886"/>
    <x v="8"/>
    <x v="20"/>
  </r>
  <r>
    <n v="1795"/>
    <x v="1795"/>
    <s v="A photography book documenting the impact of the ISAF mission on the Afghan people of Mazar-e Sharif."/>
    <n v="28000"/>
    <n v="10846"/>
    <x v="2"/>
    <x v="12"/>
    <x v="3"/>
    <n v="1476460800"/>
    <n v="1473922541"/>
    <b v="1"/>
    <n v="81"/>
    <b v="0"/>
    <s v="photography/photobooks"/>
    <n v="38.735714285714288"/>
    <n v="133.90123456790124"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x v="1"/>
    <n v="1469356366"/>
    <n v="1464172366"/>
    <b v="1"/>
    <n v="86"/>
    <b v="0"/>
    <s v="photography/photobooks"/>
    <n v="22.05263157894737"/>
    <n v="48.720930232558139"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x v="0"/>
    <n v="1481809189"/>
    <n v="1479217189"/>
    <b v="1"/>
    <n v="140"/>
    <b v="0"/>
    <s v="photography/photobooks"/>
    <n v="67.55"/>
    <n v="48.25"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x v="0"/>
    <n v="1454572233"/>
    <n v="1449388233"/>
    <b v="1"/>
    <n v="37"/>
    <b v="0"/>
    <s v="photography/photobooks"/>
    <n v="13.637499999999999"/>
    <n v="58.972972972972975"/>
    <x v="8"/>
    <x v="20"/>
  </r>
  <r>
    <n v="1799"/>
    <x v="1799"/>
    <s v="The UnDiscovered Image, a monthly publication dedicated to photographers."/>
    <n v="4000"/>
    <n v="69.83"/>
    <x v="2"/>
    <x v="1"/>
    <x v="1"/>
    <n v="1415740408"/>
    <n v="1414008808"/>
    <b v="1"/>
    <n v="6"/>
    <b v="0"/>
    <s v="photography/photobooks"/>
    <n v="1.7457500000000001"/>
    <n v="11.638333333333334"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x v="1"/>
    <n v="1476109970"/>
    <n v="1473517970"/>
    <b v="1"/>
    <n v="113"/>
    <b v="0"/>
    <s v="photography/photobooks"/>
    <n v="20.44963251188932"/>
    <n v="83.716814159292042"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x v="1"/>
    <n v="1450181400"/>
    <n v="1447429868"/>
    <b v="1"/>
    <n v="37"/>
    <b v="0"/>
    <s v="photography/photobooks"/>
    <n v="13.852941176470587"/>
    <n v="63.648648648648646"/>
    <x v="8"/>
    <x v="20"/>
  </r>
  <r>
    <n v="1802"/>
    <x v="1802"/>
    <s v="Inner Darkness turned into a photobook. Personal work i shot during my recovery...in Berlin."/>
    <n v="3500"/>
    <n v="1697"/>
    <x v="2"/>
    <x v="12"/>
    <x v="3"/>
    <n v="1435442340"/>
    <n v="1433416830"/>
    <b v="1"/>
    <n v="18"/>
    <b v="0"/>
    <s v="photography/photobooks"/>
    <n v="48.485714285714288"/>
    <n v="94.277777777777771"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x v="0"/>
    <n v="1423878182"/>
    <n v="1421199782"/>
    <b v="1"/>
    <n v="75"/>
    <b v="0"/>
    <s v="photography/photobooks"/>
    <n v="30.8"/>
    <n v="71.86666666666666"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x v="0"/>
    <n v="1447521404"/>
    <n v="1444061804"/>
    <b v="1"/>
    <n v="52"/>
    <b v="0"/>
    <s v="photography/photobooks"/>
    <n v="35.174193548387095"/>
    <n v="104.84615384615384"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x v="3"/>
    <n v="1443808800"/>
    <n v="1441048658"/>
    <b v="1"/>
    <n v="122"/>
    <b v="0"/>
    <s v="photography/photobooks"/>
    <n v="36.404444444444444"/>
    <n v="67.139344262295083"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x v="1"/>
    <n v="1412090349"/>
    <n v="1409066349"/>
    <b v="1"/>
    <n v="8"/>
    <b v="0"/>
    <s v="photography/photobooks"/>
    <n v="2.9550000000000001"/>
    <n v="73.875"/>
    <x v="8"/>
    <x v="20"/>
  </r>
  <r>
    <n v="1807"/>
    <x v="1807"/>
    <s v="I want to explore alternative cultures and lifestyles in America."/>
    <n v="5000"/>
    <n v="553"/>
    <x v="2"/>
    <x v="0"/>
    <x v="0"/>
    <n v="1411868313"/>
    <n v="1409276313"/>
    <b v="1"/>
    <n v="8"/>
    <b v="0"/>
    <s v="photography/photobooks"/>
    <n v="11.06"/>
    <n v="69.125"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x v="0"/>
    <n v="1486830030"/>
    <n v="1483806030"/>
    <b v="1"/>
    <n v="96"/>
    <b v="0"/>
    <s v="photography/photobooks"/>
    <n v="41.407142857142858"/>
    <n v="120.77083333333333"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x v="5"/>
    <n v="1425246439"/>
    <n v="1422222439"/>
    <b v="1"/>
    <n v="9"/>
    <b v="0"/>
    <s v="photography/photobooks"/>
    <n v="10.857142857142858"/>
    <n v="42.222222222222221"/>
    <x v="8"/>
    <x v="20"/>
  </r>
  <r>
    <n v="1810"/>
    <x v="1810"/>
    <s v="Film Speed is a series of Zines focusing on architecture shot completely on 35 and 120mm film."/>
    <n v="450"/>
    <n v="15"/>
    <x v="2"/>
    <x v="0"/>
    <x v="0"/>
    <n v="1408657826"/>
    <n v="1407621026"/>
    <b v="0"/>
    <n v="2"/>
    <b v="0"/>
    <s v="photography/photobooks"/>
    <n v="3.3333333333333335"/>
    <n v="7.5"/>
    <x v="8"/>
    <x v="20"/>
  </r>
  <r>
    <n v="1811"/>
    <x v="1811"/>
    <s v="A collection of 365 color photographs of sunsets in 2014, beautifully presented in a hardcover book."/>
    <n v="54000"/>
    <n v="40"/>
    <x v="2"/>
    <x v="0"/>
    <x v="0"/>
    <n v="1414123200"/>
    <n v="1408962270"/>
    <b v="0"/>
    <n v="26"/>
    <b v="0"/>
    <s v="photography/photobooks"/>
    <n v="7.407407407407407E-2"/>
    <n v="1.5384615384615385"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x v="1"/>
    <n v="1467531536"/>
    <n v="1464939536"/>
    <b v="0"/>
    <n v="23"/>
    <b v="0"/>
    <s v="photography/photobooks"/>
    <n v="13.307692307692307"/>
    <n v="37.608695652173914"/>
    <x v="8"/>
    <x v="20"/>
  </r>
  <r>
    <n v="1813"/>
    <x v="1813"/>
    <s v="This project aims to document, Libyan photographic history; through both print and artisan mediums ."/>
    <n v="8750"/>
    <n v="0"/>
    <x v="2"/>
    <x v="1"/>
    <x v="1"/>
    <n v="1407532812"/>
    <n v="1404940812"/>
    <b v="0"/>
    <n v="0"/>
    <b v="0"/>
    <s v="photography/photobooks"/>
    <n v="0"/>
    <e v="#DIV/0!"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x v="1"/>
    <n v="1425108736"/>
    <n v="1422516736"/>
    <b v="0"/>
    <n v="140"/>
    <b v="0"/>
    <s v="photography/photobooks"/>
    <n v="49.183333333333337"/>
    <n v="42.157142857142858"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x v="0"/>
    <n v="1435787137"/>
    <n v="1434577537"/>
    <b v="0"/>
    <n v="0"/>
    <b v="0"/>
    <s v="photography/photobooks"/>
    <n v="0"/>
    <e v="#DIV/0!"/>
    <x v="8"/>
    <x v="20"/>
  </r>
  <r>
    <n v="1816"/>
    <x v="1816"/>
    <s v="A unique Photographic Book Project about the Passionate Moments and Strong Emotions that lie within Karate"/>
    <n v="25000"/>
    <n v="509"/>
    <x v="2"/>
    <x v="16"/>
    <x v="11"/>
    <n v="1469473200"/>
    <n v="1467061303"/>
    <b v="0"/>
    <n v="6"/>
    <b v="0"/>
    <s v="photography/photobooks"/>
    <n v="2.036"/>
    <n v="84.833333333333329"/>
    <x v="8"/>
    <x v="20"/>
  </r>
  <r>
    <n v="1817"/>
    <x v="1817"/>
    <s v="Hundreds of breathtaking rodeo photographs collected in a beautiful coffee table book."/>
    <n v="18000"/>
    <n v="9419"/>
    <x v="2"/>
    <x v="0"/>
    <x v="0"/>
    <n v="1485759540"/>
    <n v="1480607607"/>
    <b v="0"/>
    <n v="100"/>
    <b v="0"/>
    <s v="photography/photobooks"/>
    <n v="52.327777777777776"/>
    <n v="94.19"/>
    <x v="8"/>
    <x v="20"/>
  </r>
  <r>
    <n v="1818"/>
    <x v="1818"/>
    <s v="We are all different, this is a way to honor and celebrate the authenticity in being different."/>
    <n v="15000"/>
    <n v="0"/>
    <x v="2"/>
    <x v="0"/>
    <x v="0"/>
    <n v="1428035850"/>
    <n v="1425447450"/>
    <b v="0"/>
    <n v="0"/>
    <b v="0"/>
    <s v="photography/photobooks"/>
    <n v="0"/>
    <e v="#DIV/0!"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x v="0"/>
    <n v="1406743396"/>
    <n v="1404151396"/>
    <b v="0"/>
    <n v="4"/>
    <b v="0"/>
    <s v="photography/photobooks"/>
    <n v="2.083333333333333"/>
    <n v="6.25"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x v="0"/>
    <n v="1427850090"/>
    <n v="1425261690"/>
    <b v="0"/>
    <n v="8"/>
    <b v="0"/>
    <s v="photography/photobooks"/>
    <n v="6.565384615384616"/>
    <n v="213.375"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x v="0"/>
    <n v="1330760367"/>
    <n v="1326872367"/>
    <b v="0"/>
    <n v="57"/>
    <b v="1"/>
    <s v="music/rock"/>
    <n v="134.88999999999999"/>
    <n v="59.162280701754383"/>
    <x v="4"/>
    <x v="11"/>
  </r>
  <r>
    <n v="1822"/>
    <x v="1822"/>
    <s v="Wood Butcher needs your help to make this happen. Buy a CD, support local music!"/>
    <n v="300"/>
    <n v="300"/>
    <x v="0"/>
    <x v="5"/>
    <x v="5"/>
    <n v="1391194860"/>
    <n v="1388084862"/>
    <b v="0"/>
    <n v="11"/>
    <b v="1"/>
    <s v="music/rock"/>
    <n v="100"/>
    <n v="27.272727272727273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x v="0"/>
    <n v="1351095976"/>
    <n v="1348503976"/>
    <b v="0"/>
    <n v="33"/>
    <b v="1"/>
    <s v="music/rock"/>
    <n v="115.85714285714286"/>
    <n v="24.575757575757574"/>
    <x v="4"/>
    <x v="11"/>
  </r>
  <r>
    <n v="1824"/>
    <x v="1824"/>
    <s v="cd fund raiser"/>
    <n v="3000"/>
    <n v="3002"/>
    <x v="0"/>
    <x v="0"/>
    <x v="0"/>
    <n v="1389146880"/>
    <n v="1387403967"/>
    <b v="0"/>
    <n v="40"/>
    <b v="1"/>
    <s v="music/rock"/>
    <n v="100.06666666666666"/>
    <n v="75.0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x v="0"/>
    <n v="1373572903"/>
    <n v="1371585703"/>
    <b v="0"/>
    <n v="50"/>
    <b v="1"/>
    <s v="music/rock"/>
    <n v="105.05"/>
    <n v="42.02"/>
    <x v="4"/>
    <x v="11"/>
  </r>
  <r>
    <n v="1826"/>
    <x v="1826"/>
    <s v="Hear your favorite Bear Ghost in eargasmic quality!"/>
    <n v="2000"/>
    <n v="2020"/>
    <x v="0"/>
    <x v="0"/>
    <x v="0"/>
    <n v="1392675017"/>
    <n v="1390083017"/>
    <b v="0"/>
    <n v="38"/>
    <b v="1"/>
    <s v="music/rock"/>
    <n v="101"/>
    <n v="53.157894736842103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x v="0"/>
    <n v="1299138561"/>
    <n v="1294818561"/>
    <b v="0"/>
    <n v="96"/>
    <b v="1"/>
    <s v="music/rock"/>
    <n v="100.66250000000001"/>
    <n v="83.885416666666671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x v="0"/>
    <n v="1399672800"/>
    <n v="1396906530"/>
    <b v="0"/>
    <n v="48"/>
    <b v="1"/>
    <s v="music/rock"/>
    <n v="100.16000000000001"/>
    <n v="417.33333333333331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x v="0"/>
    <n v="1295647200"/>
    <n v="1291428371"/>
    <b v="0"/>
    <n v="33"/>
    <b v="1"/>
    <s v="music/rock"/>
    <n v="166.68333333333334"/>
    <n v="75.765151515151516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x v="0"/>
    <n v="1393259107"/>
    <n v="1390667107"/>
    <b v="0"/>
    <n v="226"/>
    <b v="1"/>
    <s v="music/rock"/>
    <n v="101.53333333333335"/>
    <n v="67.389380530973455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x v="0"/>
    <n v="1336866863"/>
    <n v="1335570863"/>
    <b v="0"/>
    <n v="14"/>
    <b v="1"/>
    <s v="music/rock"/>
    <n v="103"/>
    <n v="73.571428571428569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x v="0"/>
    <n v="1299243427"/>
    <n v="1296651427"/>
    <b v="0"/>
    <n v="20"/>
    <b v="1"/>
    <s v="music/rock"/>
    <n v="142.85714285714286"/>
    <n v="25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x v="0"/>
    <n v="1362211140"/>
    <n v="1359421403"/>
    <b v="0"/>
    <n v="25"/>
    <b v="1"/>
    <s v="music/rock"/>
    <n v="262.5"/>
    <n v="42"/>
    <x v="4"/>
    <x v="11"/>
  </r>
  <r>
    <n v="1834"/>
    <x v="1834"/>
    <s v="Help us fund our first tour and promote our new EP!"/>
    <n v="10000"/>
    <n v="11805"/>
    <x v="0"/>
    <x v="0"/>
    <x v="0"/>
    <n v="1422140895"/>
    <n v="1418684895"/>
    <b v="0"/>
    <n v="90"/>
    <b v="1"/>
    <s v="music/rock"/>
    <n v="118.05000000000001"/>
    <n v="131.16666666666666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x v="1"/>
    <n v="1459439471"/>
    <n v="1456851071"/>
    <b v="0"/>
    <n v="11"/>
    <b v="1"/>
    <s v="music/rock"/>
    <n v="104"/>
    <n v="47.272727272727273"/>
    <x v="4"/>
    <x v="11"/>
  </r>
  <r>
    <n v="1836"/>
    <x v="1836"/>
    <s v="Help fund our 2013 Sound &amp; Lighting Touring rig!"/>
    <n v="5000"/>
    <n v="10017"/>
    <x v="0"/>
    <x v="0"/>
    <x v="0"/>
    <n v="1361129129"/>
    <n v="1359660329"/>
    <b v="0"/>
    <n v="55"/>
    <b v="1"/>
    <s v="music/rock"/>
    <n v="200.34"/>
    <n v="182.12727272727273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x v="0"/>
    <n v="1332029335"/>
    <n v="1326848935"/>
    <b v="0"/>
    <n v="30"/>
    <b v="1"/>
    <s v="music/rock"/>
    <n v="306.83333333333331"/>
    <n v="61.366666666666667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x v="0"/>
    <n v="1317438000"/>
    <n v="1314989557"/>
    <b v="0"/>
    <n v="28"/>
    <b v="1"/>
    <s v="music/rock"/>
    <n v="100.149"/>
    <n v="35.767499999999998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x v="0"/>
    <n v="1475342382"/>
    <n v="1472750382"/>
    <b v="0"/>
    <n v="45"/>
    <b v="1"/>
    <s v="music/rock"/>
    <n v="205.29999999999998"/>
    <n v="45.62222222222222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x v="0"/>
    <n v="1367902740"/>
    <n v="1366251510"/>
    <b v="0"/>
    <n v="13"/>
    <b v="1"/>
    <s v="music/rock"/>
    <n v="108.88888888888889"/>
    <n v="75.384615384615387"/>
    <x v="4"/>
    <x v="11"/>
  </r>
  <r>
    <n v="1841"/>
    <x v="1841"/>
    <s v="Hard Rock with a Positive Message. Help us fund, release and promote our debut EP!"/>
    <n v="2000"/>
    <n v="2035"/>
    <x v="0"/>
    <x v="0"/>
    <x v="0"/>
    <n v="1400561940"/>
    <n v="1397679445"/>
    <b v="0"/>
    <n v="40"/>
    <b v="1"/>
    <s v="music/rock"/>
    <n v="101.75"/>
    <n v="50.875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x v="0"/>
    <n v="1425275940"/>
    <n v="1422371381"/>
    <b v="0"/>
    <n v="21"/>
    <b v="1"/>
    <s v="music/rock"/>
    <n v="125.25"/>
    <n v="119.28571428571429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x v="0"/>
    <n v="1298245954"/>
    <n v="1295653954"/>
    <b v="0"/>
    <n v="134"/>
    <b v="1"/>
    <s v="music/rock"/>
    <n v="124.0061"/>
    <n v="92.541865671641801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x v="0"/>
    <n v="1307761200"/>
    <n v="1304464914"/>
    <b v="0"/>
    <n v="20"/>
    <b v="1"/>
    <s v="music/rock"/>
    <n v="101.4"/>
    <n v="76.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x v="0"/>
    <n v="1466139300"/>
    <n v="1464854398"/>
    <b v="0"/>
    <n v="19"/>
    <b v="1"/>
    <s v="music/rock"/>
    <n v="100"/>
    <n v="52.631578947368418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x v="0"/>
    <n v="1355585777"/>
    <n v="1352993777"/>
    <b v="0"/>
    <n v="209"/>
    <b v="1"/>
    <s v="music/rock"/>
    <n v="137.92666666666668"/>
    <n v="98.990430622009569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x v="0"/>
    <n v="1429594832"/>
    <n v="1427780432"/>
    <b v="0"/>
    <n v="38"/>
    <b v="1"/>
    <s v="music/rock"/>
    <n v="120.88000000000001"/>
    <n v="79.526315789473685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x v="0"/>
    <n v="1312095540"/>
    <n v="1306608888"/>
    <b v="0"/>
    <n v="24"/>
    <b v="1"/>
    <s v="music/rock"/>
    <n v="107.36666666666667"/>
    <n v="134.20833333333334"/>
    <x v="4"/>
    <x v="11"/>
  </r>
  <r>
    <n v="1849"/>
    <x v="1849"/>
    <s v="Release the Skylines is a small, local Cleveland metal band looking to record an album."/>
    <n v="300"/>
    <n v="301"/>
    <x v="0"/>
    <x v="0"/>
    <x v="0"/>
    <n v="1350505059"/>
    <n v="1347913059"/>
    <b v="0"/>
    <n v="8"/>
    <b v="1"/>
    <s v="music/rock"/>
    <n v="100.33333333333334"/>
    <n v="37.625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x v="0"/>
    <n v="1405033300"/>
    <n v="1402441300"/>
    <b v="0"/>
    <n v="179"/>
    <b v="1"/>
    <s v="music/rock"/>
    <n v="101.52222222222223"/>
    <n v="51.044692737430168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x v="0"/>
    <n v="1406509200"/>
    <n v="1404769538"/>
    <b v="0"/>
    <n v="26"/>
    <b v="1"/>
    <s v="music/rock"/>
    <n v="100.07692307692308"/>
    <n v="50.03846153846154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x v="0"/>
    <n v="1429920000"/>
    <n v="1426703452"/>
    <b v="0"/>
    <n v="131"/>
    <b v="1"/>
    <s v="music/rock"/>
    <n v="116.96666666666667"/>
    <n v="133.93129770992365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x v="0"/>
    <n v="1352860017"/>
    <n v="1348536417"/>
    <b v="0"/>
    <n v="14"/>
    <b v="1"/>
    <s v="music/rock"/>
    <n v="101.875"/>
    <n v="58.214285714285715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x v="0"/>
    <n v="1369355437"/>
    <n v="1366763437"/>
    <b v="0"/>
    <n v="174"/>
    <b v="1"/>
    <s v="music/rock"/>
    <n v="102.12366666666665"/>
    <n v="88.037643678160919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x v="5"/>
    <n v="1389012940"/>
    <n v="1385124940"/>
    <b v="0"/>
    <n v="191"/>
    <b v="1"/>
    <s v="music/rock"/>
    <n v="154.05897142857143"/>
    <n v="70.576753926701571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x v="0"/>
    <n v="1405715472"/>
    <n v="1403901072"/>
    <b v="0"/>
    <n v="38"/>
    <b v="1"/>
    <s v="music/rock"/>
    <n v="101.25"/>
    <n v="53.289473684210527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x v="0"/>
    <n v="1410546413"/>
    <n v="1407954413"/>
    <b v="0"/>
    <n v="22"/>
    <b v="1"/>
    <s v="music/rock"/>
    <n v="100"/>
    <n v="136.36363636363637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x v="0"/>
    <n v="1324014521"/>
    <n v="1318826921"/>
    <b v="0"/>
    <n v="149"/>
    <b v="1"/>
    <s v="music/rock"/>
    <n v="108.74800874800874"/>
    <n v="40.547315436241611"/>
    <x v="4"/>
    <x v="11"/>
  </r>
  <r>
    <n v="1859"/>
    <x v="1859"/>
    <s v="Queen Kwong is going ON TOUR to London and Paris!"/>
    <n v="3000"/>
    <n v="3955"/>
    <x v="0"/>
    <x v="0"/>
    <x v="0"/>
    <n v="1316716129"/>
    <n v="1314124129"/>
    <b v="0"/>
    <n v="56"/>
    <b v="1"/>
    <s v="music/rock"/>
    <n v="131.83333333333334"/>
    <n v="70.625"/>
    <x v="4"/>
    <x v="11"/>
  </r>
  <r>
    <n v="1860"/>
    <x v="1860"/>
    <s v="ASC had a one-of-a-kind CD release party in 2013, and we want to share it with the world - in DVD format!"/>
    <n v="750"/>
    <n v="1001"/>
    <x v="0"/>
    <x v="0"/>
    <x v="0"/>
    <n v="1391706084"/>
    <n v="1389891684"/>
    <b v="0"/>
    <n v="19"/>
    <b v="1"/>
    <s v="music/rock"/>
    <n v="133.46666666666667"/>
    <n v="52.684210526315788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x v="1"/>
    <n v="1422256341"/>
    <n v="1419664341"/>
    <b v="0"/>
    <n v="0"/>
    <b v="0"/>
    <s v="games/mobile games"/>
    <n v="0"/>
    <e v="#DIV/0!"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x v="0"/>
    <n v="1488958200"/>
    <n v="1484912974"/>
    <b v="0"/>
    <n v="16"/>
    <b v="0"/>
    <s v="games/mobile games"/>
    <n v="8.0833333333333321"/>
    <n v="90.9375"/>
    <x v="6"/>
    <x v="18"/>
  </r>
  <r>
    <n v="1863"/>
    <x v="1863"/>
    <s v="This is an Android game where you take control of the zombies and try to eat your way to world domination!"/>
    <n v="2500"/>
    <n v="10"/>
    <x v="2"/>
    <x v="0"/>
    <x v="0"/>
    <n v="1402600085"/>
    <n v="1400008085"/>
    <b v="0"/>
    <n v="2"/>
    <b v="0"/>
    <s v="games/mobile games"/>
    <n v="0.4"/>
    <n v="5"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x v="0"/>
    <n v="1399223500"/>
    <n v="1396631500"/>
    <b v="0"/>
    <n v="48"/>
    <b v="0"/>
    <s v="games/mobile games"/>
    <n v="42.892307692307689"/>
    <n v="58.083333333333336"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x v="1"/>
    <n v="1478425747"/>
    <n v="1475398147"/>
    <b v="0"/>
    <n v="2"/>
    <b v="0"/>
    <s v="games/mobile games"/>
    <n v="3.6363636363636364E-3"/>
    <n v="2"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x v="0"/>
    <n v="1488340800"/>
    <n v="1483768497"/>
    <b v="0"/>
    <n v="2"/>
    <b v="0"/>
    <s v="games/mobile games"/>
    <n v="0.5"/>
    <n v="62.5"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x v="0"/>
    <n v="1478383912"/>
    <n v="1475791912"/>
    <b v="0"/>
    <n v="1"/>
    <b v="0"/>
    <s v="games/mobile games"/>
    <n v="0.05"/>
    <n v="10"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x v="0"/>
    <n v="1450166340"/>
    <n v="1448044925"/>
    <b v="0"/>
    <n v="17"/>
    <b v="0"/>
    <s v="games/mobile games"/>
    <n v="4.8680000000000003"/>
    <n v="71.588235294117652"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x v="0"/>
    <n v="1483488249"/>
    <n v="1480896249"/>
    <b v="0"/>
    <n v="0"/>
    <b v="0"/>
    <s v="games/mobile games"/>
    <n v="0"/>
    <e v="#DIV/0!"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x v="0"/>
    <n v="1454213820"/>
    <n v="1451723535"/>
    <b v="0"/>
    <n v="11"/>
    <b v="0"/>
    <s v="games/mobile games"/>
    <n v="10.314285714285715"/>
    <n v="32.81818181818182"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x v="0"/>
    <n v="1416512901"/>
    <n v="1413053301"/>
    <b v="0"/>
    <n v="95"/>
    <b v="0"/>
    <s v="games/mobile games"/>
    <n v="71.784615384615378"/>
    <n v="49.11578947368421"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x v="0"/>
    <n v="1435633602"/>
    <n v="1433041602"/>
    <b v="0"/>
    <n v="13"/>
    <b v="0"/>
    <s v="games/mobile games"/>
    <n v="1.06"/>
    <n v="16.307692307692307"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x v="5"/>
    <n v="1436373900"/>
    <n v="1433861210"/>
    <b v="0"/>
    <n v="2"/>
    <b v="0"/>
    <s v="games/mobile games"/>
    <n v="0.44999999999999996"/>
    <n v="18"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x v="0"/>
    <n v="1467155733"/>
    <n v="1465427733"/>
    <b v="0"/>
    <n v="2"/>
    <b v="0"/>
    <s v="games/mobile games"/>
    <n v="1.6250000000000001E-2"/>
    <n v="13"/>
    <x v="6"/>
    <x v="18"/>
  </r>
  <r>
    <n v="1875"/>
    <x v="1875"/>
    <s v="Sea opposition of Crab's family and angry fishes. Who is going to win, and who is going to loose ?!"/>
    <n v="10000"/>
    <n v="51"/>
    <x v="2"/>
    <x v="0"/>
    <x v="0"/>
    <n v="1470519308"/>
    <n v="1465335308"/>
    <b v="0"/>
    <n v="3"/>
    <b v="0"/>
    <s v="games/mobile games"/>
    <n v="0.51"/>
    <n v="17"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x v="2"/>
    <n v="1402901405"/>
    <n v="1400309405"/>
    <b v="0"/>
    <n v="0"/>
    <b v="0"/>
    <s v="games/mobile games"/>
    <n v="0"/>
    <e v="#DIV/0!"/>
    <x v="6"/>
    <x v="18"/>
  </r>
  <r>
    <n v="1877"/>
    <x v="1877"/>
    <s v="It's obvious you won't survive by your wits alone. Unfortunately that's all you've got, Chip. Run!"/>
    <n v="60"/>
    <n v="0"/>
    <x v="2"/>
    <x v="0"/>
    <x v="0"/>
    <n v="1425170525"/>
    <n v="1422664925"/>
    <b v="0"/>
    <n v="0"/>
    <b v="0"/>
    <s v="games/mobile games"/>
    <n v="0"/>
    <e v="#DIV/0!"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x v="2"/>
    <n v="1402618355"/>
    <n v="1400026355"/>
    <b v="0"/>
    <n v="0"/>
    <b v="0"/>
    <s v="games/mobile games"/>
    <n v="0"/>
    <e v="#DIV/0!"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x v="3"/>
    <n v="1457966129"/>
    <n v="1455377729"/>
    <b v="0"/>
    <n v="2"/>
    <b v="0"/>
    <s v="games/mobile games"/>
    <n v="0.12"/>
    <n v="3"/>
    <x v="6"/>
    <x v="18"/>
  </r>
  <r>
    <n v="1880"/>
    <x v="1880"/>
    <s v="Sim Betting Football is the only football (soccer) betting simulation  game."/>
    <n v="5000"/>
    <n v="1004"/>
    <x v="2"/>
    <x v="1"/>
    <x v="1"/>
    <n v="1459341380"/>
    <n v="1456839380"/>
    <b v="0"/>
    <n v="24"/>
    <b v="0"/>
    <s v="games/mobile games"/>
    <n v="20.080000000000002"/>
    <n v="41.833333333333336"/>
    <x v="6"/>
    <x v="18"/>
  </r>
  <r>
    <n v="1881"/>
    <x v="1881"/>
    <s v="We're now raising money to produce a music video. Those who donate get a vote in deciding which song!"/>
    <n v="2000"/>
    <n v="3453.69"/>
    <x v="0"/>
    <x v="0"/>
    <x v="0"/>
    <n v="1425955189"/>
    <n v="1423366789"/>
    <b v="0"/>
    <n v="70"/>
    <b v="1"/>
    <s v="music/indie rock"/>
    <n v="172.68449999999999"/>
    <n v="49.338428571428572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x v="0"/>
    <n v="1341964080"/>
    <n v="1339109212"/>
    <b v="0"/>
    <n v="81"/>
    <b v="1"/>
    <s v="music/indie rock"/>
    <n v="100.8955223880597"/>
    <n v="41.728395061728392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x v="0"/>
    <n v="1333921508"/>
    <n v="1331333108"/>
    <b v="0"/>
    <n v="32"/>
    <b v="1"/>
    <s v="music/indie rock"/>
    <n v="104.8048048048048"/>
    <n v="32.71875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x v="0"/>
    <n v="1354017600"/>
    <n v="1350967535"/>
    <b v="0"/>
    <n v="26"/>
    <b v="1"/>
    <s v="music/indie rock"/>
    <n v="135.1"/>
    <n v="51.96153846153846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x v="0"/>
    <n v="1344636000"/>
    <n v="1341800110"/>
    <b v="0"/>
    <n v="105"/>
    <b v="1"/>
    <s v="music/indie rock"/>
    <n v="116.32786885245903"/>
    <n v="50.685714285714283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x v="0"/>
    <n v="1415832338"/>
    <n v="1413236738"/>
    <b v="0"/>
    <n v="29"/>
    <b v="1"/>
    <s v="music/indie rock"/>
    <n v="102.08333333333333"/>
    <n v="42.241379310344826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x v="3"/>
    <n v="1449178200"/>
    <n v="1447614732"/>
    <b v="0"/>
    <n v="8"/>
    <b v="1"/>
    <s v="music/indie rock"/>
    <n v="111.16666666666666"/>
    <n v="416.875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x v="0"/>
    <n v="1275368340"/>
    <n v="1272692732"/>
    <b v="0"/>
    <n v="89"/>
    <b v="1"/>
    <s v="music/indie rock"/>
    <n v="166.08"/>
    <n v="46.651685393258425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x v="0"/>
    <n v="1363024946"/>
    <n v="1359140546"/>
    <b v="0"/>
    <n v="44"/>
    <b v="1"/>
    <s v="music/indie rock"/>
    <n v="106.60000000000001"/>
    <n v="48.454545454545453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x v="0"/>
    <n v="1355597528"/>
    <n v="1353005528"/>
    <b v="0"/>
    <n v="246"/>
    <b v="1"/>
    <s v="music/indie rock"/>
    <n v="144.58441666666667"/>
    <n v="70.5289837398374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x v="0"/>
    <n v="1279778400"/>
    <n v="1275851354"/>
    <b v="0"/>
    <n v="120"/>
    <b v="1"/>
    <s v="music/indie rock"/>
    <n v="105.55000000000001"/>
    <n v="87.958333333333329"/>
    <x v="4"/>
    <x v="14"/>
  </r>
  <r>
    <n v="1892"/>
    <x v="1892"/>
    <s v="Nemes has just recorded a new album and is raising $500 to get it mixed and mastered professionally."/>
    <n v="500"/>
    <n v="683"/>
    <x v="0"/>
    <x v="0"/>
    <x v="0"/>
    <n v="1307459881"/>
    <n v="1304867881"/>
    <b v="0"/>
    <n v="26"/>
    <b v="1"/>
    <s v="music/indie rock"/>
    <n v="136.60000000000002"/>
    <n v="26.26923076923077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x v="0"/>
    <n v="1302926340"/>
    <n v="1301524585"/>
    <b v="0"/>
    <n v="45"/>
    <b v="1"/>
    <s v="music/indie rock"/>
    <n v="104"/>
    <n v="57.777777777777779"/>
    <x v="4"/>
    <x v="14"/>
  </r>
  <r>
    <n v="1894"/>
    <x v="1894"/>
    <s v="Im trying to raise $1000 for a 3 song EP in a studio!"/>
    <n v="1000"/>
    <n v="1145"/>
    <x v="0"/>
    <x v="0"/>
    <x v="0"/>
    <n v="1329082983"/>
    <n v="1326404583"/>
    <b v="0"/>
    <n v="20"/>
    <b v="1"/>
    <s v="music/indie rock"/>
    <n v="114.5"/>
    <n v="57.25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x v="0"/>
    <n v="1445363722"/>
    <n v="1442771722"/>
    <b v="0"/>
    <n v="47"/>
    <b v="1"/>
    <s v="music/indie rock"/>
    <n v="101.71957671957672"/>
    <n v="196.34042553191489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x v="0"/>
    <n v="1334250165"/>
    <n v="1331658165"/>
    <b v="0"/>
    <n v="13"/>
    <b v="1"/>
    <s v="music/indie rock"/>
    <n v="123.94678492239468"/>
    <n v="43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x v="0"/>
    <n v="1393966800"/>
    <n v="1392040806"/>
    <b v="0"/>
    <n v="183"/>
    <b v="1"/>
    <s v="music/indie rock"/>
    <n v="102.45669291338582"/>
    <n v="35.551912568306008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x v="0"/>
    <n v="1454349600"/>
    <n v="1451277473"/>
    <b v="0"/>
    <n v="21"/>
    <b v="1"/>
    <s v="music/indie rock"/>
    <n v="144.5"/>
    <n v="68.80952380952381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x v="0"/>
    <n v="1427319366"/>
    <n v="1424730966"/>
    <b v="0"/>
    <n v="42"/>
    <b v="1"/>
    <s v="music/indie rock"/>
    <n v="133.33333333333331"/>
    <n v="28.571428571428573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x v="0"/>
    <n v="1349517540"/>
    <n v="1347137731"/>
    <b v="0"/>
    <n v="54"/>
    <b v="1"/>
    <s v="music/indie rock"/>
    <n v="109.3644"/>
    <n v="50.631666666666668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x v="1"/>
    <n v="1432299600"/>
    <n v="1429707729"/>
    <b v="0"/>
    <n v="25"/>
    <b v="0"/>
    <s v="technology/gadgets"/>
    <n v="2.6969696969696968"/>
    <n v="106.8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x v="3"/>
    <n v="1425495447"/>
    <n v="1422903447"/>
    <b v="0"/>
    <n v="3"/>
    <b v="0"/>
    <s v="technology/gadgets"/>
    <n v="1.2"/>
    <n v="4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x v="0"/>
    <n v="1485541791"/>
    <n v="1480357791"/>
    <b v="0"/>
    <n v="41"/>
    <b v="0"/>
    <s v="technology/gadgets"/>
    <n v="46.6"/>
    <n v="34.097560975609753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x v="0"/>
    <n v="1451752021"/>
    <n v="1447864021"/>
    <b v="0"/>
    <n v="2"/>
    <b v="0"/>
    <s v="technology/gadgets"/>
    <n v="0.1"/>
    <n v="25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x v="0"/>
    <n v="1410127994"/>
    <n v="1407535994"/>
    <b v="0"/>
    <n v="4"/>
    <b v="0"/>
    <s v="technology/gadgets"/>
    <n v="0.16800000000000001"/>
    <n v="10.5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x v="0"/>
    <n v="1466697983"/>
    <n v="1464105983"/>
    <b v="0"/>
    <n v="99"/>
    <b v="0"/>
    <s v="technology/gadgets"/>
    <n v="42.76"/>
    <n v="215.95959595959596"/>
    <x v="2"/>
    <x v="29"/>
  </r>
  <r>
    <n v="1907"/>
    <x v="1907"/>
    <s v="Litter-Buddy is great economical alternative to leading pet waste disposal systems with cartridge bag elements."/>
    <n v="30000"/>
    <n v="85"/>
    <x v="2"/>
    <x v="0"/>
    <x v="0"/>
    <n v="1400853925"/>
    <n v="1399557925"/>
    <b v="0"/>
    <n v="4"/>
    <b v="0"/>
    <s v="technology/gadgets"/>
    <n v="0.28333333333333333"/>
    <n v="21.25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x v="0"/>
    <n v="1483048900"/>
    <n v="1480456900"/>
    <b v="0"/>
    <n v="4"/>
    <b v="0"/>
    <s v="technology/gadgets"/>
    <n v="1.7319999999999998"/>
    <n v="108.25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x v="0"/>
    <n v="1414059479"/>
    <n v="1411467479"/>
    <b v="0"/>
    <n v="38"/>
    <b v="0"/>
    <s v="technology/gadgets"/>
    <n v="14.111428571428572"/>
    <n v="129.97368421052633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x v="3"/>
    <n v="1446331500"/>
    <n v="1442531217"/>
    <b v="0"/>
    <n v="285"/>
    <b v="0"/>
    <s v="technology/gadgets"/>
    <n v="39.395294117647055"/>
    <n v="117.49473684210527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x v="4"/>
    <n v="1407545334"/>
    <n v="1404953334"/>
    <b v="0"/>
    <n v="1"/>
    <b v="0"/>
    <s v="technology/gadgets"/>
    <n v="2.3529411764705882E-2"/>
    <n v="10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x v="0"/>
    <n v="1433395560"/>
    <n v="1430803560"/>
    <b v="0"/>
    <n v="42"/>
    <b v="0"/>
    <s v="technology/gadgets"/>
    <n v="59.3"/>
    <n v="70.595238095238102"/>
    <x v="2"/>
    <x v="29"/>
  </r>
  <r>
    <n v="1913"/>
    <x v="1913"/>
    <s v="Tibio is a revolutionary new product designed to solve an age old problem."/>
    <n v="48000"/>
    <n v="637"/>
    <x v="2"/>
    <x v="1"/>
    <x v="1"/>
    <n v="1412770578"/>
    <n v="1410178578"/>
    <b v="0"/>
    <n v="26"/>
    <b v="0"/>
    <s v="technology/gadgets"/>
    <n v="1.3270833333333334"/>
    <n v="24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x v="0"/>
    <n v="1414814340"/>
    <n v="1413519073"/>
    <b v="0"/>
    <n v="2"/>
    <b v="0"/>
    <s v="technology/gadgets"/>
    <n v="9.0090090090090094"/>
    <n v="30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x v="0"/>
    <n v="1409620222"/>
    <n v="1407892222"/>
    <b v="0"/>
    <n v="4"/>
    <b v="0"/>
    <s v="technology/gadgets"/>
    <n v="1.6"/>
    <n v="2"/>
    <x v="2"/>
    <x v="29"/>
  </r>
  <r>
    <n v="1916"/>
    <x v="1916"/>
    <s v="The Paint Can Holder Makes Painting Easier and Safer on Extension Ladders."/>
    <n v="20000"/>
    <n v="102"/>
    <x v="2"/>
    <x v="0"/>
    <x v="0"/>
    <n v="1478542375"/>
    <n v="1476378775"/>
    <b v="0"/>
    <n v="6"/>
    <b v="0"/>
    <s v="technology/gadgets"/>
    <n v="0.51"/>
    <n v="17"/>
    <x v="2"/>
    <x v="29"/>
  </r>
  <r>
    <n v="1917"/>
    <x v="1917"/>
    <s v="Let's build a legendary brand altogether"/>
    <n v="390000"/>
    <n v="205025"/>
    <x v="2"/>
    <x v="7"/>
    <x v="6"/>
    <n v="1486708133"/>
    <n v="1484116133"/>
    <b v="0"/>
    <n v="70"/>
    <b v="0"/>
    <s v="technology/gadgets"/>
    <n v="52.570512820512818"/>
    <n v="2928.9285714285716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x v="0"/>
    <n v="1407869851"/>
    <n v="1404845851"/>
    <b v="0"/>
    <n v="9"/>
    <b v="0"/>
    <s v="technology/gadgets"/>
    <n v="1.04"/>
    <n v="28.888888888888889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x v="0"/>
    <n v="1432069249"/>
    <n v="1429477249"/>
    <b v="0"/>
    <n v="8"/>
    <b v="0"/>
    <s v="technology/gadgets"/>
    <n v="47.4"/>
    <n v="29.625"/>
    <x v="2"/>
    <x v="29"/>
  </r>
  <r>
    <n v="1920"/>
    <x v="1920"/>
    <s v="A new concept in bike light safety, protecting cyclists from being hit in the side. Bright, amber sideways."/>
    <n v="10000"/>
    <n v="4303"/>
    <x v="2"/>
    <x v="1"/>
    <x v="1"/>
    <n v="1445468400"/>
    <n v="1443042061"/>
    <b v="0"/>
    <n v="105"/>
    <b v="0"/>
    <s v="technology/gadgets"/>
    <n v="43.03"/>
    <n v="40.980952380952381"/>
    <x v="2"/>
    <x v="29"/>
  </r>
  <r>
    <n v="1921"/>
    <x v="1921"/>
    <s v="The Fine Spirits are making an album, but we need your help!"/>
    <n v="1500"/>
    <n v="2052"/>
    <x v="0"/>
    <x v="0"/>
    <x v="0"/>
    <n v="1342243143"/>
    <n v="1339651143"/>
    <b v="0"/>
    <n v="38"/>
    <b v="1"/>
    <s v="music/indie rock"/>
    <n v="136.80000000000001"/>
    <n v="54"/>
    <x v="4"/>
    <x v="14"/>
  </r>
  <r>
    <n v="1922"/>
    <x v="1922"/>
    <s v="Low Weather's debut album is halfway finished.  With your help and your help alone we can record the rest!"/>
    <n v="2000"/>
    <n v="2311"/>
    <x v="0"/>
    <x v="0"/>
    <x v="0"/>
    <n v="1386828507"/>
    <n v="1384236507"/>
    <b v="0"/>
    <n v="64"/>
    <b v="1"/>
    <s v="music/indie rock"/>
    <n v="115.55"/>
    <n v="36.109375"/>
    <x v="4"/>
    <x v="14"/>
  </r>
  <r>
    <n v="1923"/>
    <x v="1923"/>
    <s v="We just finished recording our first album! All we need is a little extra help to be able to get it printed!"/>
    <n v="125"/>
    <n v="301"/>
    <x v="0"/>
    <x v="0"/>
    <x v="0"/>
    <n v="1317099540"/>
    <n v="1313612532"/>
    <b v="0"/>
    <n v="13"/>
    <b v="1"/>
    <s v="music/indie rock"/>
    <n v="240.79999999999998"/>
    <n v="23.153846153846153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x v="0"/>
    <n v="1389814380"/>
    <n v="1387390555"/>
    <b v="0"/>
    <n v="33"/>
    <b v="1"/>
    <s v="music/indie rock"/>
    <n v="114.39999999999999"/>
    <n v="104"/>
    <x v="4"/>
    <x v="14"/>
  </r>
  <r>
    <n v="1925"/>
    <x v="1925"/>
    <s v="The Freakniks are making their psychedelic freak-folk debut studio album and they need your help."/>
    <n v="1500"/>
    <n v="1655"/>
    <x v="0"/>
    <x v="0"/>
    <x v="0"/>
    <n v="1381449600"/>
    <n v="1379540288"/>
    <b v="0"/>
    <n v="52"/>
    <b v="1"/>
    <s v="music/indie rock"/>
    <n v="110.33333333333333"/>
    <n v="31.826923076923077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x v="0"/>
    <n v="1288657560"/>
    <n v="1286319256"/>
    <b v="0"/>
    <n v="107"/>
    <b v="1"/>
    <s v="music/indie rock"/>
    <n v="195.37933333333334"/>
    <n v="27.3896261682243"/>
    <x v="4"/>
    <x v="14"/>
  </r>
  <r>
    <n v="1927"/>
    <x v="1927"/>
    <s v="Hampshire is headed to GBS Detroit."/>
    <n v="600"/>
    <n v="620"/>
    <x v="0"/>
    <x v="0"/>
    <x v="0"/>
    <n v="1331182740"/>
    <n v="1329856839"/>
    <b v="0"/>
    <n v="11"/>
    <b v="1"/>
    <s v="music/indie rock"/>
    <n v="103.33333333333334"/>
    <n v="56.363636363636367"/>
    <x v="4"/>
    <x v="14"/>
  </r>
  <r>
    <n v="1928"/>
    <x v="1928"/>
    <s v="Help us master and release our debut album &quot;The Kaleidoscope Dawn&quot;"/>
    <n v="2550"/>
    <n v="2630"/>
    <x v="0"/>
    <x v="0"/>
    <x v="0"/>
    <n v="1367940794"/>
    <n v="1365348794"/>
    <b v="0"/>
    <n v="34"/>
    <b v="1"/>
    <s v="music/indie rock"/>
    <n v="103.1372549019608"/>
    <n v="77.352941176470594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x v="0"/>
    <n v="1309825866"/>
    <n v="1306197066"/>
    <b v="0"/>
    <n v="75"/>
    <b v="1"/>
    <s v="music/indie rock"/>
    <n v="100.3125"/>
    <n v="42.8"/>
    <x v="4"/>
    <x v="14"/>
  </r>
  <r>
    <n v="1930"/>
    <x v="1930"/>
    <s v="We're nearly done recording, but we're out of money! Help us release the record!!!"/>
    <n v="1000"/>
    <n v="1270"/>
    <x v="0"/>
    <x v="0"/>
    <x v="0"/>
    <n v="1373203482"/>
    <n v="1368019482"/>
    <b v="0"/>
    <n v="26"/>
    <b v="1"/>
    <s v="music/indie rock"/>
    <n v="127"/>
    <n v="48.846153846153847"/>
    <x v="4"/>
    <x v="14"/>
  </r>
  <r>
    <n v="1931"/>
    <x v="1931"/>
    <s v="We're an indie rock band from Clearwater, FL headed back into the studio to finish our latest EP."/>
    <n v="2000"/>
    <n v="2412.02"/>
    <x v="0"/>
    <x v="0"/>
    <x v="0"/>
    <n v="1337657400"/>
    <n v="1336512309"/>
    <b v="0"/>
    <n v="50"/>
    <b v="1"/>
    <s v="music/indie rock"/>
    <n v="120.601"/>
    <n v="48.240400000000001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x v="0"/>
    <n v="1327433173"/>
    <n v="1325618773"/>
    <b v="0"/>
    <n v="80"/>
    <b v="1"/>
    <s v="music/indie rock"/>
    <n v="106.99047619047619"/>
    <n v="70.212500000000006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x v="0"/>
    <n v="1411787307"/>
    <n v="1409195307"/>
    <b v="0"/>
    <n v="110"/>
    <b v="1"/>
    <s v="music/indie rock"/>
    <n v="172.43333333333334"/>
    <n v="94.054545454545448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x v="0"/>
    <n v="1324789200"/>
    <n v="1321649321"/>
    <b v="0"/>
    <n v="77"/>
    <b v="1"/>
    <s v="music/indie rock"/>
    <n v="123.61999999999999"/>
    <n v="80.272727272727266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x v="0"/>
    <n v="1403326740"/>
    <n v="1400106171"/>
    <b v="0"/>
    <n v="50"/>
    <b v="1"/>
    <s v="music/indie rock"/>
    <n v="108.4"/>
    <n v="54.2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x v="0"/>
    <n v="1323151140"/>
    <n v="1320528070"/>
    <b v="0"/>
    <n v="145"/>
    <b v="1"/>
    <s v="music/indie rock"/>
    <n v="116.52013333333333"/>
    <n v="60.26903448275862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x v="0"/>
    <n v="1339732740"/>
    <n v="1338346281"/>
    <b v="0"/>
    <n v="29"/>
    <b v="1"/>
    <s v="music/indie rock"/>
    <n v="187.245"/>
    <n v="38.740344827586206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x v="0"/>
    <n v="1372741200"/>
    <n v="1370067231"/>
    <b v="0"/>
    <n v="114"/>
    <b v="1"/>
    <s v="music/indie rock"/>
    <n v="115.93333333333334"/>
    <n v="152.54385964912279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x v="0"/>
    <n v="1362955108"/>
    <n v="1360366708"/>
    <b v="0"/>
    <n v="96"/>
    <b v="1"/>
    <s v="music/indie rock"/>
    <n v="110.7"/>
    <n v="115.3125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x v="0"/>
    <n v="1308110340"/>
    <n v="1304770233"/>
    <b v="0"/>
    <n v="31"/>
    <b v="1"/>
    <s v="music/indie rock"/>
    <n v="170.92307692307693"/>
    <n v="35.838709677419352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x v="0"/>
    <n v="1400137131"/>
    <n v="1397545131"/>
    <b v="1"/>
    <n v="4883"/>
    <b v="1"/>
    <s v="technology/hardware"/>
    <n v="126.11835600000001"/>
    <n v="64.570118779438872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x v="0"/>
    <n v="1309809140"/>
    <n v="1302033140"/>
    <b v="1"/>
    <n v="95"/>
    <b v="1"/>
    <s v="technology/hardware"/>
    <n v="138.44033333333334"/>
    <n v="87.436000000000007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x v="0"/>
    <n v="1470896916"/>
    <n v="1467008916"/>
    <b v="1"/>
    <n v="2478"/>
    <b v="1"/>
    <s v="technology/hardware"/>
    <n v="1705.2499999999998"/>
    <n v="68.815577078288939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x v="0"/>
    <n v="1398952890"/>
    <n v="1396360890"/>
    <b v="1"/>
    <n v="1789"/>
    <b v="1"/>
    <s v="technology/hardware"/>
    <n v="788.05550000000005"/>
    <n v="176.200223588597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x v="3"/>
    <n v="1436680958"/>
    <n v="1433224958"/>
    <b v="1"/>
    <n v="680"/>
    <b v="1"/>
    <s v="technology/hardware"/>
    <n v="348.01799999999997"/>
    <n v="511.79117647058825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x v="0"/>
    <n v="1397961361"/>
    <n v="1392780961"/>
    <b v="1"/>
    <n v="70"/>
    <b v="1"/>
    <s v="technology/hardware"/>
    <n v="149.74666666666667"/>
    <n v="160.44285714285715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x v="0"/>
    <n v="1258955940"/>
    <n v="1255730520"/>
    <b v="1"/>
    <n v="23"/>
    <b v="1"/>
    <s v="technology/hardware"/>
    <n v="100.63375000000001"/>
    <n v="35.003043478260871"/>
    <x v="2"/>
    <x v="30"/>
  </r>
  <r>
    <n v="1948"/>
    <x v="1948"/>
    <s v="10 times more powerful than Raspberry Pi 3, x86 64-bit architecture"/>
    <n v="100000"/>
    <n v="800211"/>
    <x v="0"/>
    <x v="0"/>
    <x v="0"/>
    <n v="1465232520"/>
    <n v="1460557809"/>
    <b v="1"/>
    <n v="4245"/>
    <b v="1"/>
    <s v="technology/hardware"/>
    <n v="800.21100000000001"/>
    <n v="188.50671378091872"/>
    <x v="2"/>
    <x v="30"/>
  </r>
  <r>
    <n v="1949"/>
    <x v="1949"/>
    <s v="#ShakeYourPower brings clean energy to places in the world without electricity through the power of music."/>
    <n v="50000"/>
    <n v="53001.3"/>
    <x v="0"/>
    <x v="1"/>
    <x v="1"/>
    <n v="1404986951"/>
    <n v="1402394951"/>
    <b v="1"/>
    <n v="943"/>
    <b v="1"/>
    <s v="technology/hardware"/>
    <n v="106.00260000000002"/>
    <n v="56.204984093319197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x v="0"/>
    <n v="1303446073"/>
    <n v="1300767673"/>
    <b v="1"/>
    <n v="1876"/>
    <b v="1"/>
    <s v="technology/hardware"/>
    <n v="200.51866666666669"/>
    <n v="51.3054157782516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x v="0"/>
    <n v="1478516737"/>
    <n v="1475921137"/>
    <b v="1"/>
    <n v="834"/>
    <b v="1"/>
    <s v="technology/hardware"/>
    <n v="212.44399999999999"/>
    <n v="127.36450839328538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x v="5"/>
    <n v="1381934015"/>
    <n v="1378737215"/>
    <b v="1"/>
    <n v="682"/>
    <b v="1"/>
    <s v="technology/hardware"/>
    <n v="198.47237142857145"/>
    <n v="101.85532258064516"/>
    <x v="2"/>
    <x v="30"/>
  </r>
  <r>
    <n v="1953"/>
    <x v="1953"/>
    <s v="The NTH is an open source music synthesizer featuring instant fun, awesome sound, and a hackable design."/>
    <n v="15000"/>
    <n v="33892"/>
    <x v="0"/>
    <x v="0"/>
    <x v="0"/>
    <n v="1330657200"/>
    <n v="1328158065"/>
    <b v="1"/>
    <n v="147"/>
    <b v="1"/>
    <s v="technology/hardware"/>
    <n v="225.94666666666666"/>
    <n v="230.55782312925169"/>
    <x v="2"/>
    <x v="30"/>
  </r>
  <r>
    <n v="1954"/>
    <x v="1954"/>
    <s v="The First Home Battery System You Simply Plug in to Install"/>
    <n v="50000"/>
    <n v="349474"/>
    <x v="0"/>
    <x v="0"/>
    <x v="0"/>
    <n v="1457758800"/>
    <n v="1453730176"/>
    <b v="1"/>
    <n v="415"/>
    <b v="1"/>
    <s v="technology/hardware"/>
    <n v="698.94800000000009"/>
    <n v="842.10602409638557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x v="0"/>
    <n v="1337799600"/>
    <n v="1334989881"/>
    <b v="1"/>
    <n v="290"/>
    <b v="1"/>
    <s v="technology/hardware"/>
    <n v="398.59528571428569"/>
    <n v="577.27593103448271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x v="0"/>
    <n v="1429391405"/>
    <n v="1425507005"/>
    <b v="1"/>
    <n v="365"/>
    <b v="1"/>
    <s v="technology/hardware"/>
    <n v="294.0333333333333"/>
    <n v="483.34246575342468"/>
    <x v="2"/>
    <x v="30"/>
  </r>
  <r>
    <n v="1957"/>
    <x v="1957"/>
    <s v="An open hardware platform for the best microcontroller in the world."/>
    <n v="30000"/>
    <n v="50251.41"/>
    <x v="0"/>
    <x v="0"/>
    <x v="0"/>
    <n v="1351304513"/>
    <n v="1348712513"/>
    <b v="1"/>
    <n v="660"/>
    <b v="1"/>
    <s v="technology/hardware"/>
    <n v="167.50470000000001"/>
    <n v="76.138500000000008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x v="0"/>
    <n v="1364078561"/>
    <n v="1361490161"/>
    <b v="1"/>
    <n v="1356"/>
    <b v="1"/>
    <s v="technology/hardware"/>
    <n v="1435.5717142857143"/>
    <n v="74.107684365781708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x v="0"/>
    <n v="1412121600"/>
    <n v="1408565860"/>
    <b v="1"/>
    <n v="424"/>
    <b v="1"/>
    <s v="technology/hardware"/>
    <n v="156.73439999999999"/>
    <n v="36.965660377358489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x v="9"/>
    <n v="1419151341"/>
    <n v="1416559341"/>
    <b v="1"/>
    <n v="33"/>
    <b v="1"/>
    <s v="technology/hardware"/>
    <n v="117.90285714285716"/>
    <n v="2500.969696969697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x v="0"/>
    <n v="1349495940"/>
    <n v="1346042417"/>
    <b v="1"/>
    <n v="1633"/>
    <b v="1"/>
    <s v="technology/hardware"/>
    <n v="1105.3811999999998"/>
    <n v="67.69021432945498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x v="0"/>
    <n v="1400006636"/>
    <n v="1397414636"/>
    <b v="1"/>
    <n v="306"/>
    <b v="1"/>
    <s v="technology/hardware"/>
    <n v="192.92499999999998"/>
    <n v="63.04738562091503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x v="1"/>
    <n v="1410862734"/>
    <n v="1407838734"/>
    <b v="1"/>
    <n v="205"/>
    <b v="1"/>
    <s v="technology/hardware"/>
    <n v="126.8842105263158"/>
    <n v="117.6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x v="3"/>
    <n v="1461306772"/>
    <n v="1458714772"/>
    <b v="1"/>
    <n v="1281"/>
    <b v="1"/>
    <s v="technology/hardware"/>
    <n v="259.57748878923763"/>
    <n v="180.75185011709601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x v="0"/>
    <n v="1326330000"/>
    <n v="1324433310"/>
    <b v="1"/>
    <n v="103"/>
    <b v="1"/>
    <s v="technology/hardware"/>
    <n v="262.27999999999997"/>
    <n v="127.32038834951456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x v="0"/>
    <n v="1408021098"/>
    <n v="1405429098"/>
    <b v="1"/>
    <n v="1513"/>
    <b v="1"/>
    <s v="technology/hardware"/>
    <n v="206.74309000000002"/>
    <n v="136.6444745538665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x v="0"/>
    <n v="1398959729"/>
    <n v="1396367729"/>
    <b v="1"/>
    <n v="405"/>
    <b v="1"/>
    <s v="technology/hardware"/>
    <n v="370.13"/>
    <n v="182.78024691358024"/>
    <x v="2"/>
    <x v="30"/>
  </r>
  <r>
    <n v="1968"/>
    <x v="1968"/>
    <s v="Bringing the advantages of wireless smart shifting to every cyclist. FITS ANY BIKE"/>
    <n v="50000"/>
    <n v="142483"/>
    <x v="0"/>
    <x v="0"/>
    <x v="0"/>
    <n v="1480777515"/>
    <n v="1478095515"/>
    <b v="1"/>
    <n v="510"/>
    <b v="1"/>
    <s v="technology/hardware"/>
    <n v="284.96600000000001"/>
    <n v="279.37843137254902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x v="1"/>
    <n v="1470423668"/>
    <n v="1467831668"/>
    <b v="1"/>
    <n v="1887"/>
    <b v="1"/>
    <s v="technology/hardware"/>
    <n v="579.08000000000004"/>
    <n v="61.375728669846318"/>
    <x v="2"/>
    <x v="30"/>
  </r>
  <r>
    <n v="1970"/>
    <x v="1970"/>
    <s v="The APOC is a gamma particle detector that will help you learn about radiation and find radioactive things!"/>
    <n v="5000"/>
    <n v="56590"/>
    <x v="0"/>
    <x v="0"/>
    <x v="0"/>
    <n v="1366429101"/>
    <n v="1361248701"/>
    <b v="1"/>
    <n v="701"/>
    <b v="1"/>
    <s v="technology/hardware"/>
    <n v="1131.8"/>
    <n v="80.727532097004286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x v="0"/>
    <n v="1384488000"/>
    <n v="1381752061"/>
    <b v="1"/>
    <n v="3863"/>
    <b v="1"/>
    <s v="technology/hardware"/>
    <n v="263.02771750000005"/>
    <n v="272.35590732591254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x v="0"/>
    <n v="1353201444"/>
    <n v="1350605844"/>
    <b v="1"/>
    <n v="238"/>
    <b v="1"/>
    <s v="technology/hardware"/>
    <n v="674.48"/>
    <n v="70.848739495798313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x v="0"/>
    <n v="1470466800"/>
    <n v="1467134464"/>
    <b v="1"/>
    <n v="2051"/>
    <b v="1"/>
    <s v="technology/hardware"/>
    <n v="256.83081313131316"/>
    <n v="247.94003412969283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x v="1"/>
    <n v="1376899269"/>
    <n v="1371715269"/>
    <b v="1"/>
    <n v="402"/>
    <b v="1"/>
    <s v="technology/hardware"/>
    <n v="375.49599999999998"/>
    <n v="186.81393034825871"/>
    <x v="2"/>
    <x v="30"/>
  </r>
  <r>
    <n v="1975"/>
    <x v="1975"/>
    <s v="The Bugle2 is a second generation DIY kit phono preamplifier for vinyl playback."/>
    <n v="16000"/>
    <n v="33393.339999999997"/>
    <x v="0"/>
    <x v="0"/>
    <x v="0"/>
    <n v="1362938851"/>
    <n v="1360346851"/>
    <b v="1"/>
    <n v="253"/>
    <b v="1"/>
    <s v="technology/hardware"/>
    <n v="208.70837499999996"/>
    <n v="131.98948616600788"/>
    <x v="2"/>
    <x v="30"/>
  </r>
  <r>
    <n v="1976"/>
    <x v="1976"/>
    <s v="Can you help us make an ultra bright white one a reality?"/>
    <n v="4000"/>
    <n v="13864"/>
    <x v="0"/>
    <x v="1"/>
    <x v="1"/>
    <n v="1373751325"/>
    <n v="1371159325"/>
    <b v="1"/>
    <n v="473"/>
    <b v="1"/>
    <s v="technology/hardware"/>
    <n v="346.6"/>
    <n v="29.310782241014799"/>
    <x v="2"/>
    <x v="30"/>
  </r>
  <r>
    <n v="1977"/>
    <x v="1977"/>
    <s v="Ario learns about you, syncs your body clock, and keeps you healthy through natural lighting patterns."/>
    <n v="50000"/>
    <n v="201165"/>
    <x v="0"/>
    <x v="0"/>
    <x v="0"/>
    <n v="1450511940"/>
    <n v="1446527540"/>
    <b v="1"/>
    <n v="821"/>
    <b v="1"/>
    <s v="technology/hardware"/>
    <n v="402.33"/>
    <n v="245.02436053593178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x v="0"/>
    <n v="1339484400"/>
    <n v="1336627492"/>
    <b v="1"/>
    <n v="388"/>
    <b v="1"/>
    <s v="technology/hardware"/>
    <n v="1026.8451399999999"/>
    <n v="1323.2540463917526"/>
    <x v="2"/>
    <x v="30"/>
  </r>
  <r>
    <n v="1979"/>
    <x v="1979"/>
    <s v="Truly wireless premium earbuds with a battery-boosting smartphone case for charging and storage"/>
    <n v="200000"/>
    <n v="229802.31"/>
    <x v="0"/>
    <x v="0"/>
    <x v="0"/>
    <n v="1447909140"/>
    <n v="1444734146"/>
    <b v="1"/>
    <n v="813"/>
    <b v="1"/>
    <s v="technology/hardware"/>
    <n v="114.901155"/>
    <n v="282.65966789667897"/>
    <x v="2"/>
    <x v="30"/>
  </r>
  <r>
    <n v="1980"/>
    <x v="1980"/>
    <s v="Multi-power charging that is smarter, stylish and designed for you."/>
    <n v="50000"/>
    <n v="177412.01"/>
    <x v="0"/>
    <x v="12"/>
    <x v="3"/>
    <n v="1459684862"/>
    <n v="1456232462"/>
    <b v="1"/>
    <n v="1945"/>
    <b v="1"/>
    <s v="technology/hardware"/>
    <n v="354.82402000000002"/>
    <n v="91.214401028277635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x v="5"/>
    <n v="1404926665"/>
    <n v="1402334665"/>
    <b v="0"/>
    <n v="12"/>
    <b v="0"/>
    <s v="photography/people"/>
    <n v="5.08"/>
    <n v="31.75"/>
    <x v="8"/>
    <x v="31"/>
  </r>
  <r>
    <n v="1982"/>
    <x v="1982"/>
    <s v="Express a very dark place in my childhood. Release my emotions through photography in a form of Art."/>
    <n v="180000"/>
    <n v="0"/>
    <x v="2"/>
    <x v="7"/>
    <x v="6"/>
    <n v="1480863887"/>
    <n v="1478268287"/>
    <b v="0"/>
    <n v="0"/>
    <b v="0"/>
    <s v="photography/people"/>
    <n v="0"/>
    <e v="#DIV/0!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x v="0"/>
    <n v="1472799600"/>
    <n v="1470874618"/>
    <b v="0"/>
    <n v="16"/>
    <b v="0"/>
    <s v="photography/people"/>
    <n v="4.3"/>
    <n v="88.6875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x v="0"/>
    <n v="1417377481"/>
    <n v="1412189881"/>
    <b v="0"/>
    <n v="7"/>
    <b v="0"/>
    <s v="photography/people"/>
    <n v="21.146666666666665"/>
    <n v="453.14285714285717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x v="1"/>
    <n v="1470178800"/>
    <n v="1467650771"/>
    <b v="0"/>
    <n v="4"/>
    <b v="0"/>
    <s v="photography/people"/>
    <n v="3.1875"/>
    <n v="12.7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x v="1"/>
    <n v="1457947483"/>
    <n v="1455359083"/>
    <b v="0"/>
    <n v="1"/>
    <b v="0"/>
    <s v="photography/people"/>
    <n v="0.05"/>
    <n v="1"/>
    <x v="8"/>
    <x v="31"/>
  </r>
  <r>
    <n v="1987"/>
    <x v="1987"/>
    <s v="A collection of images that depicts the beauty and diversity within Ethiopia"/>
    <n v="5500"/>
    <n v="2336"/>
    <x v="2"/>
    <x v="1"/>
    <x v="1"/>
    <n v="1425223276"/>
    <n v="1422631276"/>
    <b v="0"/>
    <n v="28"/>
    <b v="0"/>
    <s v="photography/people"/>
    <n v="42.472727272727276"/>
    <n v="83.428571428571431"/>
    <x v="8"/>
    <x v="31"/>
  </r>
  <r>
    <n v="1988"/>
    <x v="1988"/>
    <s v="Expressing art in an image!"/>
    <n v="6000"/>
    <n v="25"/>
    <x v="2"/>
    <x v="0"/>
    <x v="0"/>
    <n v="1440094742"/>
    <n v="1437502742"/>
    <b v="0"/>
    <n v="1"/>
    <b v="0"/>
    <s v="photography/people"/>
    <n v="0.41666666666666669"/>
    <n v="25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x v="0"/>
    <n v="1481473208"/>
    <n v="1478881208"/>
    <b v="0"/>
    <n v="1"/>
    <b v="0"/>
    <s v="photography/people"/>
    <n v="1"/>
    <n v="50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x v="0"/>
    <n v="1455338532"/>
    <n v="1454042532"/>
    <b v="0"/>
    <n v="5"/>
    <b v="0"/>
    <s v="photography/people"/>
    <n v="16.966666666666665"/>
    <n v="101.8"/>
    <x v="8"/>
    <x v="31"/>
  </r>
  <r>
    <n v="1991"/>
    <x v="1991"/>
    <s v="Taking (and giving) professional portraits of survivors of human trafficking in Myanmar."/>
    <n v="2000"/>
    <n v="140"/>
    <x v="2"/>
    <x v="0"/>
    <x v="0"/>
    <n v="1435958786"/>
    <n v="1434144386"/>
    <b v="0"/>
    <n v="3"/>
    <b v="0"/>
    <s v="photography/people"/>
    <n v="7.0000000000000009"/>
    <n v="46.666666666666664"/>
    <x v="8"/>
    <x v="31"/>
  </r>
  <r>
    <n v="1992"/>
    <x v="1992"/>
    <s v="A complete revamp of all the Disney Princes &amp; Princesses!"/>
    <n v="1500"/>
    <n v="2"/>
    <x v="2"/>
    <x v="0"/>
    <x v="0"/>
    <n v="1424229991"/>
    <n v="1421637991"/>
    <b v="0"/>
    <n v="2"/>
    <b v="0"/>
    <s v="photography/people"/>
    <n v="0.13333333333333333"/>
    <n v="1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x v="1"/>
    <n v="1450706837"/>
    <n v="1448114837"/>
    <b v="0"/>
    <n v="0"/>
    <b v="0"/>
    <s v="photography/people"/>
    <n v="0"/>
    <e v="#DIV/0!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x v="0"/>
    <n v="1481072942"/>
    <n v="1475885342"/>
    <b v="0"/>
    <n v="0"/>
    <b v="0"/>
    <s v="photography/people"/>
    <n v="0"/>
    <e v="#DIV/0!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x v="5"/>
    <n v="1437082736"/>
    <n v="1435354736"/>
    <b v="0"/>
    <n v="3"/>
    <b v="0"/>
    <s v="photography/people"/>
    <n v="7.8"/>
    <n v="26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x v="0"/>
    <n v="1405021211"/>
    <n v="1402429211"/>
    <b v="0"/>
    <n v="0"/>
    <b v="0"/>
    <s v="photography/people"/>
    <n v="0"/>
    <e v="#DIV/0!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x v="0"/>
    <n v="1409091612"/>
    <n v="1406499612"/>
    <b v="0"/>
    <n v="0"/>
    <b v="0"/>
    <s v="photography/people"/>
    <n v="0"/>
    <e v="#DIV/0!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x v="0"/>
    <n v="1406861438"/>
    <n v="1402973438"/>
    <b v="0"/>
    <n v="3"/>
    <b v="0"/>
    <s v="photography/people"/>
    <n v="26.200000000000003"/>
    <n v="218.33333333333334"/>
    <x v="8"/>
    <x v="31"/>
  </r>
  <r>
    <n v="1999"/>
    <x v="1999"/>
    <s v="This is a portrait photo project aiming to inspire women to explore themselves and live their passion"/>
    <n v="31000"/>
    <n v="236"/>
    <x v="2"/>
    <x v="1"/>
    <x v="1"/>
    <n v="1415882108"/>
    <n v="1413286508"/>
    <b v="0"/>
    <n v="7"/>
    <b v="0"/>
    <s v="photography/people"/>
    <n v="0.76129032258064511"/>
    <n v="33.714285714285715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x v="5"/>
    <n v="1452120613"/>
    <n v="1449528613"/>
    <b v="0"/>
    <n v="25"/>
    <b v="0"/>
    <s v="photography/people"/>
    <n v="12.5"/>
    <n v="25"/>
    <x v="8"/>
    <x v="31"/>
  </r>
  <r>
    <n v="2001"/>
    <x v="2001"/>
    <s v="Nuimo is a universal controller for the internet of things. Control your music, lights, locks and more."/>
    <n v="55000"/>
    <n v="210171"/>
    <x v="0"/>
    <x v="12"/>
    <x v="3"/>
    <n v="1434139200"/>
    <n v="1431406916"/>
    <b v="1"/>
    <n v="1637"/>
    <b v="1"/>
    <s v="technology/hardware"/>
    <n v="382.12909090909091"/>
    <n v="128.38790470372632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x v="0"/>
    <n v="1485191143"/>
    <n v="1482599143"/>
    <b v="1"/>
    <n v="1375"/>
    <b v="1"/>
    <s v="technology/hardware"/>
    <n v="216.79422000000002"/>
    <n v="78.834261818181815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x v="0"/>
    <n v="1278111600"/>
    <n v="1276830052"/>
    <b v="1"/>
    <n v="17"/>
    <b v="1"/>
    <s v="technology/hardware"/>
    <n v="312"/>
    <n v="91.764705882352942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x v="0"/>
    <n v="1405002663"/>
    <n v="1402410663"/>
    <b v="1"/>
    <n v="354"/>
    <b v="1"/>
    <s v="technology/hardware"/>
    <n v="234.42048"/>
    <n v="331.10237288135596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x v="0"/>
    <n v="1381895940"/>
    <n v="1379532618"/>
    <b v="1"/>
    <n v="191"/>
    <b v="1"/>
    <s v="technology/hardware"/>
    <n v="123.68010000000001"/>
    <n v="194.26193717277485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x v="0"/>
    <n v="1417611645"/>
    <n v="1414584045"/>
    <b v="1"/>
    <n v="303"/>
    <b v="1"/>
    <s v="technology/hardware"/>
    <n v="247.84"/>
    <n v="408.97689768976898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x v="0"/>
    <n v="1282622400"/>
    <n v="1276891586"/>
    <b v="1"/>
    <n v="137"/>
    <b v="1"/>
    <s v="technology/hardware"/>
    <n v="115.7092"/>
    <n v="84.459270072992695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x v="0"/>
    <n v="1316442622"/>
    <n v="1312641022"/>
    <b v="1"/>
    <n v="41"/>
    <b v="1"/>
    <s v="technology/hardware"/>
    <n v="117.07484768810599"/>
    <n v="44.853658536585364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x v="3"/>
    <n v="1479890743"/>
    <n v="1476776743"/>
    <b v="1"/>
    <n v="398"/>
    <b v="1"/>
    <s v="technology/hardware"/>
    <n v="305.15800000000002"/>
    <n v="383.3643216080402"/>
    <x v="2"/>
    <x v="30"/>
  </r>
  <r>
    <n v="2010"/>
    <x v="2010"/>
    <s v="Weighitz are miniature smart scales designed to weigh anything in the home."/>
    <n v="30000"/>
    <n v="96015.9"/>
    <x v="0"/>
    <x v="0"/>
    <x v="0"/>
    <n v="1471564491"/>
    <n v="1468972491"/>
    <b v="1"/>
    <n v="1737"/>
    <b v="1"/>
    <s v="technology/hardware"/>
    <n v="320.05299999999994"/>
    <n v="55.276856649395505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x v="3"/>
    <n v="1452553200"/>
    <n v="1449650173"/>
    <b v="1"/>
    <n v="971"/>
    <b v="1"/>
    <s v="technology/hardware"/>
    <n v="819.56399999999996"/>
    <n v="422.02059732234807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x v="0"/>
    <n v="1423165441"/>
    <n v="1420573441"/>
    <b v="1"/>
    <n v="183"/>
    <b v="1"/>
    <s v="technology/hardware"/>
    <n v="234.90000000000003"/>
    <n v="64.180327868852459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x v="0"/>
    <n v="1468019014"/>
    <n v="1462835014"/>
    <b v="1"/>
    <n v="4562"/>
    <b v="1"/>
    <s v="technology/hardware"/>
    <n v="494.91374999999999"/>
    <n v="173.57781674704077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x v="0"/>
    <n v="1364184539"/>
    <n v="1361250539"/>
    <b v="1"/>
    <n v="26457"/>
    <b v="1"/>
    <s v="technology/hardware"/>
    <n v="7813.7822333333334"/>
    <n v="88.601680840609291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x v="0"/>
    <n v="1315602163"/>
    <n v="1313010163"/>
    <b v="1"/>
    <n v="162"/>
    <b v="1"/>
    <s v="technology/hardware"/>
    <n v="113.00013888888888"/>
    <n v="50.222283950617282"/>
    <x v="2"/>
    <x v="30"/>
  </r>
  <r>
    <n v="2016"/>
    <x v="2016"/>
    <s v="A smart, compact power supply designed to power anything, anywhere"/>
    <n v="10000"/>
    <n v="92154.22"/>
    <x v="0"/>
    <x v="0"/>
    <x v="0"/>
    <n v="1362863299"/>
    <n v="1360271299"/>
    <b v="1"/>
    <n v="479"/>
    <b v="1"/>
    <s v="technology/hardware"/>
    <n v="921.54219999999998"/>
    <n v="192.38876826722338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x v="0"/>
    <n v="1332561600"/>
    <n v="1329873755"/>
    <b v="1"/>
    <n v="426"/>
    <b v="1"/>
    <s v="technology/hardware"/>
    <n v="125.10239999999999"/>
    <n v="73.416901408450698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x v="3"/>
    <n v="1439455609"/>
    <n v="1436863609"/>
    <b v="1"/>
    <n v="450"/>
    <b v="1"/>
    <s v="technology/hardware"/>
    <n v="102.24343076923077"/>
    <n v="147.68495555555555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x v="0"/>
    <n v="1474563621"/>
    <n v="1471971621"/>
    <b v="1"/>
    <n v="1780"/>
    <b v="1"/>
    <s v="technology/hardware"/>
    <n v="484.90975000000003"/>
    <n v="108.96848314606741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x v="0"/>
    <n v="1400108640"/>
    <n v="1396923624"/>
    <b v="1"/>
    <n v="122"/>
    <b v="1"/>
    <s v="technology/hardware"/>
    <n v="192.33333333333334"/>
    <n v="23.647540983606557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x v="0"/>
    <n v="1411522897"/>
    <n v="1407634897"/>
    <b v="1"/>
    <n v="95"/>
    <b v="1"/>
    <s v="technology/hardware"/>
    <n v="281.10000000000002"/>
    <n v="147.94736842105263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x v="0"/>
    <n v="1465652372"/>
    <n v="1463060372"/>
    <b v="1"/>
    <n v="325"/>
    <b v="1"/>
    <s v="technology/hardware"/>
    <n v="125.13700000000001"/>
    <n v="385.03692307692307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x v="0"/>
    <n v="1434017153"/>
    <n v="1431425153"/>
    <b v="1"/>
    <n v="353"/>
    <b v="1"/>
    <s v="technology/hardware"/>
    <n v="161.459"/>
    <n v="457.39093484419266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x v="0"/>
    <n v="1344826800"/>
    <n v="1341875544"/>
    <b v="1"/>
    <n v="105"/>
    <b v="1"/>
    <s v="technology/hardware"/>
    <n v="585.35"/>
    <n v="222.99047619047619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x v="3"/>
    <n v="1433996746"/>
    <n v="1431404746"/>
    <b v="1"/>
    <n v="729"/>
    <b v="1"/>
    <s v="technology/hardware"/>
    <n v="201.14999999999998"/>
    <n v="220.74074074074073"/>
    <x v="2"/>
    <x v="30"/>
  </r>
  <r>
    <n v="2026"/>
    <x v="2026"/>
    <s v="MIDI Sprout enables plants to play synthesizers in real time."/>
    <n v="25000"/>
    <n v="33370.769999999997"/>
    <x v="0"/>
    <x v="0"/>
    <x v="0"/>
    <n v="1398052740"/>
    <n v="1394127585"/>
    <b v="1"/>
    <n v="454"/>
    <b v="1"/>
    <s v="technology/hardware"/>
    <n v="133.48307999999997"/>
    <n v="73.503898678414089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x v="0"/>
    <n v="1427740319"/>
    <n v="1423855919"/>
    <b v="1"/>
    <n v="539"/>
    <b v="1"/>
    <s v="technology/hardware"/>
    <n v="120.24900000000001"/>
    <n v="223.09647495361781"/>
    <x v="2"/>
    <x v="30"/>
  </r>
  <r>
    <n v="2028"/>
    <x v="2028"/>
    <s v="Building an open source Bussard fusion reactor, aka the Polywell."/>
    <n v="3000"/>
    <n v="3785"/>
    <x v="0"/>
    <x v="0"/>
    <x v="0"/>
    <n v="1268690100"/>
    <n v="1265493806"/>
    <b v="1"/>
    <n v="79"/>
    <b v="1"/>
    <s v="technology/hardware"/>
    <n v="126.16666666666667"/>
    <n v="47.911392405063289"/>
    <x v="2"/>
    <x v="30"/>
  </r>
  <r>
    <n v="2029"/>
    <x v="2029"/>
    <s v="Lumin8 Pro is a fun and easy to use light controller that makes light dance to your favorite music."/>
    <n v="2500"/>
    <n v="9030"/>
    <x v="0"/>
    <x v="0"/>
    <x v="0"/>
    <n v="1409099481"/>
    <n v="1406507481"/>
    <b v="1"/>
    <n v="94"/>
    <b v="1"/>
    <s v="technology/hardware"/>
    <n v="361.2"/>
    <n v="96.063829787234042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x v="1"/>
    <n v="1354233296"/>
    <n v="1351641296"/>
    <b v="1"/>
    <n v="625"/>
    <b v="1"/>
    <s v="technology/hardware"/>
    <n v="226.239013671875"/>
    <n v="118.6144"/>
    <x v="2"/>
    <x v="30"/>
  </r>
  <r>
    <n v="2031"/>
    <x v="2031"/>
    <s v="With Linkio you can use your smartphone to control every electronic you own- for only $100!"/>
    <n v="50000"/>
    <n v="60175"/>
    <x v="0"/>
    <x v="9"/>
    <x v="3"/>
    <n v="1420765200"/>
    <n v="1417506853"/>
    <b v="1"/>
    <n v="508"/>
    <b v="1"/>
    <s v="technology/hardware"/>
    <n v="120.35"/>
    <n v="118.45472440944881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x v="0"/>
    <n v="1481778000"/>
    <n v="1479216874"/>
    <b v="1"/>
    <n v="531"/>
    <b v="1"/>
    <s v="technology/hardware"/>
    <n v="304.18799999999999"/>
    <n v="143.21468926553672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x v="0"/>
    <n v="1398477518"/>
    <n v="1395885518"/>
    <b v="1"/>
    <n v="158"/>
    <b v="1"/>
    <s v="technology/hardware"/>
    <n v="178.67599999999999"/>
    <n v="282.71518987341773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x v="0"/>
    <n v="1430981880"/>
    <n v="1426216033"/>
    <b v="1"/>
    <n v="508"/>
    <b v="1"/>
    <s v="technology/hardware"/>
    <n v="386.81998717948721"/>
    <n v="593.93620078740162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x v="0"/>
    <n v="1450486800"/>
    <n v="1446562807"/>
    <b v="1"/>
    <n v="644"/>
    <b v="1"/>
    <s v="technology/hardware"/>
    <n v="211.03642500000004"/>
    <n v="262.15704968944101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x v="0"/>
    <n v="1399668319"/>
    <n v="1397076319"/>
    <b v="1"/>
    <n v="848"/>
    <b v="1"/>
    <s v="technology/hardware"/>
    <n v="131.66833333333335"/>
    <n v="46.580778301886795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x v="0"/>
    <n v="1388383353"/>
    <n v="1383195753"/>
    <b v="1"/>
    <n v="429"/>
    <b v="1"/>
    <s v="technology/hardware"/>
    <n v="300.47639999999996"/>
    <n v="70.041118881118877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x v="1"/>
    <n v="1372701600"/>
    <n v="1369895421"/>
    <b v="1"/>
    <n v="204"/>
    <b v="1"/>
    <s v="technology/hardware"/>
    <n v="420.51249999999999"/>
    <n v="164.90686274509804"/>
    <x v="2"/>
    <x v="30"/>
  </r>
  <r>
    <n v="2039"/>
    <x v="2039"/>
    <s v="Open up your digital worlds with the most sophisticated, intuitive android smart projector."/>
    <n v="125000"/>
    <n v="170271"/>
    <x v="0"/>
    <x v="0"/>
    <x v="0"/>
    <n v="1480568340"/>
    <n v="1477996325"/>
    <b v="1"/>
    <n v="379"/>
    <b v="1"/>
    <s v="technology/hardware"/>
    <n v="136.21680000000001"/>
    <n v="449.26385224274406"/>
    <x v="2"/>
    <x v="30"/>
  </r>
  <r>
    <n v="2040"/>
    <x v="2040"/>
    <s v="4.29 Billion+ Capacitor Combinations._x000a_No Coding Required."/>
    <n v="3000"/>
    <n v="7445.14"/>
    <x v="0"/>
    <x v="0"/>
    <x v="0"/>
    <n v="1384557303"/>
    <n v="1383257703"/>
    <b v="1"/>
    <n v="271"/>
    <b v="1"/>
    <s v="technology/hardware"/>
    <n v="248.17133333333334"/>
    <n v="27.472841328413285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x v="0"/>
    <n v="1478785027"/>
    <n v="1476189427"/>
    <b v="0"/>
    <n v="120"/>
    <b v="1"/>
    <s v="technology/hardware"/>
    <n v="181.86315789473684"/>
    <n v="143.97499999999999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x v="0"/>
    <n v="1453481974"/>
    <n v="1448297974"/>
    <b v="0"/>
    <n v="140"/>
    <b v="1"/>
    <s v="technology/hardware"/>
    <n v="123.53"/>
    <n v="88.23571428571428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x v="0"/>
    <n v="1481432340"/>
    <n v="1476764077"/>
    <b v="0"/>
    <n v="193"/>
    <b v="1"/>
    <s v="technology/hardware"/>
    <n v="506.20938628158842"/>
    <n v="36.326424870466319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x v="0"/>
    <n v="1434212714"/>
    <n v="1431620714"/>
    <b v="0"/>
    <n v="180"/>
    <b v="1"/>
    <s v="technology/hardware"/>
    <n v="108.21333333333334"/>
    <n v="90.177777777777777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x v="0"/>
    <n v="1341799647"/>
    <n v="1339207647"/>
    <b v="0"/>
    <n v="263"/>
    <b v="1"/>
    <s v="technology/hardware"/>
    <n v="819.18387755102037"/>
    <n v="152.62361216730039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x v="0"/>
    <n v="1369282044"/>
    <n v="1366690044"/>
    <b v="0"/>
    <n v="217"/>
    <b v="1"/>
    <s v="technology/hardware"/>
    <n v="121.10000000000001"/>
    <n v="55.806451612903224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x v="2"/>
    <n v="1429228800"/>
    <n v="1426714870"/>
    <b v="0"/>
    <n v="443"/>
    <b v="1"/>
    <s v="technology/hardware"/>
    <n v="102.99897959183673"/>
    <n v="227.85327313769753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x v="0"/>
    <n v="1369323491"/>
    <n v="1366731491"/>
    <b v="0"/>
    <n v="1373"/>
    <b v="1"/>
    <s v="technology/hardware"/>
    <n v="148.33229411764705"/>
    <n v="91.82989803350327"/>
    <x v="2"/>
    <x v="30"/>
  </r>
  <r>
    <n v="2049"/>
    <x v="2049"/>
    <s v="Keyless. Alarm secured. GPS tracking."/>
    <n v="50000"/>
    <n v="60095.35"/>
    <x v="0"/>
    <x v="1"/>
    <x v="1"/>
    <n v="1386025140"/>
    <n v="1382963963"/>
    <b v="0"/>
    <n v="742"/>
    <b v="1"/>
    <s v="technology/hardware"/>
    <n v="120.19070000000001"/>
    <n v="80.991037735849048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x v="0"/>
    <n v="1433036578"/>
    <n v="1429580578"/>
    <b v="0"/>
    <n v="170"/>
    <b v="1"/>
    <s v="technology/hardware"/>
    <n v="473.27000000000004"/>
    <n v="278.39411764705881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x v="0"/>
    <n v="1388017937"/>
    <n v="1385425937"/>
    <b v="0"/>
    <n v="242"/>
    <b v="1"/>
    <s v="technology/hardware"/>
    <n v="130.36250000000001"/>
    <n v="43.095041322314053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x v="0"/>
    <n v="1455933653"/>
    <n v="1452045653"/>
    <b v="0"/>
    <n v="541"/>
    <b v="1"/>
    <s v="technology/hardware"/>
    <n v="353.048"/>
    <n v="326.29205175600737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x v="0"/>
    <n v="1448466551"/>
    <n v="1445870951"/>
    <b v="0"/>
    <n v="121"/>
    <b v="1"/>
    <s v="technology/hardware"/>
    <n v="101.02"/>
    <n v="41.743801652892564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x v="1"/>
    <n v="1399033810"/>
    <n v="1396441810"/>
    <b v="0"/>
    <n v="621"/>
    <b v="1"/>
    <s v="technology/hardware"/>
    <n v="113.59142857142857"/>
    <n v="64.020933977455712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x v="0"/>
    <n v="1417579200"/>
    <n v="1415031043"/>
    <b v="0"/>
    <n v="101"/>
    <b v="1"/>
    <s v="technology/hardware"/>
    <n v="167.41666666666666"/>
    <n v="99.455445544554451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x v="0"/>
    <n v="1366222542"/>
    <n v="1363630542"/>
    <b v="0"/>
    <n v="554"/>
    <b v="1"/>
    <s v="technology/hardware"/>
    <n v="153.452"/>
    <n v="138.49458483754512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x v="1"/>
    <n v="1456487532"/>
    <n v="1453895532"/>
    <b v="0"/>
    <n v="666"/>
    <b v="1"/>
    <s v="technology/hardware"/>
    <n v="202.23220000000001"/>
    <n v="45.547792792792798"/>
    <x v="2"/>
    <x v="30"/>
  </r>
  <r>
    <n v="2058"/>
    <x v="2058"/>
    <s v="Making using the serial terminal on the Raspberry Pi as easy as Pi!"/>
    <n v="2560"/>
    <n v="4308"/>
    <x v="0"/>
    <x v="1"/>
    <x v="1"/>
    <n v="1425326400"/>
    <n v="1421916830"/>
    <b v="0"/>
    <n v="410"/>
    <b v="1"/>
    <s v="technology/hardware"/>
    <n v="168.28125"/>
    <n v="10.507317073170732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x v="0"/>
    <n v="1454277540"/>
    <n v="1450880854"/>
    <b v="0"/>
    <n v="375"/>
    <b v="1"/>
    <s v="technology/hardware"/>
    <n v="143.45666666666668"/>
    <n v="114.76533333333333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x v="0"/>
    <n v="1406129150"/>
    <n v="1400945150"/>
    <b v="0"/>
    <n v="1364"/>
    <b v="1"/>
    <s v="technology/hardware"/>
    <n v="196.4"/>
    <n v="35.997067448680355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x v="0"/>
    <n v="1483208454"/>
    <n v="1480616454"/>
    <b v="0"/>
    <n v="35"/>
    <b v="1"/>
    <s v="technology/hardware"/>
    <n v="107.91999999999999"/>
    <n v="154.17142857142858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x v="7"/>
    <n v="1458807098"/>
    <n v="1456218698"/>
    <b v="0"/>
    <n v="203"/>
    <b v="1"/>
    <s v="technology/hardware"/>
    <n v="114.97699999999999"/>
    <n v="566.38916256157631"/>
    <x v="2"/>
    <x v="30"/>
  </r>
  <r>
    <n v="2063"/>
    <x v="2063"/>
    <s v="Build a professional grade Linux CNC control with Beaglebone black and our CNC cape."/>
    <n v="4000"/>
    <n v="5922"/>
    <x v="0"/>
    <x v="12"/>
    <x v="3"/>
    <n v="1463333701"/>
    <n v="1460482501"/>
    <b v="0"/>
    <n v="49"/>
    <b v="1"/>
    <s v="technology/hardware"/>
    <n v="148.04999999999998"/>
    <n v="120.85714285714286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x v="0"/>
    <n v="1370001600"/>
    <n v="1366879523"/>
    <b v="0"/>
    <n v="5812"/>
    <b v="1"/>
    <s v="technology/hardware"/>
    <n v="191.16676082790633"/>
    <n v="86.163845492085343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x v="1"/>
    <n v="1387958429"/>
    <n v="1385366429"/>
    <b v="0"/>
    <n v="1556"/>
    <b v="1"/>
    <s v="technology/hardware"/>
    <n v="199.215125"/>
    <n v="51.212114395886893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x v="0"/>
    <n v="1408818683"/>
    <n v="1406226683"/>
    <b v="0"/>
    <n v="65"/>
    <b v="1"/>
    <s v="technology/hardware"/>
    <n v="218.6"/>
    <n v="67.261538461538464"/>
    <x v="2"/>
    <x v="30"/>
  </r>
  <r>
    <n v="2067"/>
    <x v="2067"/>
    <s v="The next generation of premium quality LED lighting. Extreme power efficiency in a small package."/>
    <n v="495"/>
    <n v="628"/>
    <x v="0"/>
    <x v="1"/>
    <x v="1"/>
    <n v="1432499376"/>
    <n v="1429648176"/>
    <b v="0"/>
    <n v="10"/>
    <b v="1"/>
    <s v="technology/hardware"/>
    <n v="126.86868686868686"/>
    <n v="62.8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x v="0"/>
    <n v="1476994315"/>
    <n v="1474402315"/>
    <b v="0"/>
    <n v="76"/>
    <b v="1"/>
    <s v="technology/hardware"/>
    <n v="105.22388000000001"/>
    <n v="346.13118421052633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x v="0"/>
    <n v="1451776791"/>
    <n v="1449098391"/>
    <b v="0"/>
    <n v="263"/>
    <b v="1"/>
    <s v="technology/hardware"/>
    <n v="128.40666000000002"/>
    <n v="244.11912547528519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x v="3"/>
    <n v="1467128723"/>
    <n v="1464536723"/>
    <b v="0"/>
    <n v="1530"/>
    <b v="1"/>
    <s v="technology/hardware"/>
    <n v="317.3272"/>
    <n v="259.25424836601309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x v="0"/>
    <n v="1475390484"/>
    <n v="1471502484"/>
    <b v="0"/>
    <n v="278"/>
    <b v="1"/>
    <s v="technology/hardware"/>
    <n v="280.73"/>
    <n v="201.96402877697841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x v="0"/>
    <n v="1462629432"/>
    <n v="1460037432"/>
    <b v="0"/>
    <n v="350"/>
    <b v="1"/>
    <s v="technology/hardware"/>
    <n v="110.73146853146854"/>
    <n v="226.20857142857142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x v="0"/>
    <n v="1431100918"/>
    <n v="1427212918"/>
    <b v="0"/>
    <n v="470"/>
    <b v="1"/>
    <s v="technology/hardware"/>
    <n v="152.60429999999999"/>
    <n v="324.69"/>
    <x v="2"/>
    <x v="30"/>
  </r>
  <r>
    <n v="2074"/>
    <x v="2074"/>
    <s v="Creating PC gaming controllers to bring your gaming experience to a new level."/>
    <n v="600"/>
    <n v="615"/>
    <x v="0"/>
    <x v="0"/>
    <x v="0"/>
    <n v="1462564182"/>
    <n v="1459972182"/>
    <b v="0"/>
    <n v="3"/>
    <b v="1"/>
    <s v="technology/hardware"/>
    <n v="102.49999999999999"/>
    <n v="205"/>
    <x v="2"/>
    <x v="30"/>
  </r>
  <r>
    <n v="2075"/>
    <x v="2075"/>
    <s v="The Practical Meter helps you charge your phone faster by solving a problem millions of people experience."/>
    <n v="9999"/>
    <n v="167820.6"/>
    <x v="0"/>
    <x v="0"/>
    <x v="0"/>
    <n v="1374769288"/>
    <n v="1372177288"/>
    <b v="0"/>
    <n v="8200"/>
    <b v="1"/>
    <s v="technology/hardware"/>
    <n v="1678.3738373837384"/>
    <n v="20.465926829268295"/>
    <x v="2"/>
    <x v="30"/>
  </r>
  <r>
    <n v="2076"/>
    <x v="2076"/>
    <s v="Wireless earbuds filled with sound, yet so small they are almost invisible!"/>
    <n v="179000"/>
    <n v="972594.99"/>
    <x v="0"/>
    <x v="1"/>
    <x v="1"/>
    <n v="1406149689"/>
    <n v="1402693689"/>
    <b v="0"/>
    <n v="8359"/>
    <b v="1"/>
    <s v="technology/hardware"/>
    <n v="543.349156424581"/>
    <n v="116.35303146309367"/>
    <x v="2"/>
    <x v="30"/>
  </r>
  <r>
    <n v="2077"/>
    <x v="2077"/>
    <s v="A Whole New Way to Get TV: Watch four live TV channels at once on your tablet, smartphone, or big screen TV!"/>
    <n v="50000"/>
    <n v="57754"/>
    <x v="0"/>
    <x v="0"/>
    <x v="0"/>
    <n v="1433538000"/>
    <n v="1428541276"/>
    <b v="0"/>
    <n v="188"/>
    <b v="1"/>
    <s v="technology/hardware"/>
    <n v="115.50800000000001"/>
    <n v="307.20212765957444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x v="3"/>
    <n v="1482085857"/>
    <n v="1479493857"/>
    <b v="0"/>
    <n v="48"/>
    <b v="1"/>
    <s v="technology/hardware"/>
    <n v="131.20499999999998"/>
    <n v="546.6875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x v="1"/>
    <n v="1435258800"/>
    <n v="1432659793"/>
    <b v="0"/>
    <n v="607"/>
    <b v="1"/>
    <s v="technology/hardware"/>
    <n v="288.17"/>
    <n v="47.474464579901152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x v="0"/>
    <n v="1447286300"/>
    <n v="1444690700"/>
    <b v="0"/>
    <n v="50"/>
    <b v="1"/>
    <s v="technology/hardware"/>
    <n v="507.8"/>
    <n v="101.56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x v="0"/>
    <n v="1337144340"/>
    <n v="1333597555"/>
    <b v="0"/>
    <n v="55"/>
    <b v="1"/>
    <s v="music/indie rock"/>
    <n v="114.57142857142857"/>
    <n v="72.909090909090907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x v="0"/>
    <n v="1322106796"/>
    <n v="1316919196"/>
    <b v="0"/>
    <n v="38"/>
    <b v="1"/>
    <s v="music/indie rock"/>
    <n v="110.73333333333333"/>
    <n v="43.710526315789473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x v="0"/>
    <n v="1338830395"/>
    <n v="1336238395"/>
    <b v="0"/>
    <n v="25"/>
    <b v="1"/>
    <s v="music/indie rock"/>
    <n v="113.33333333333333"/>
    <n v="34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x v="0"/>
    <n v="1399186740"/>
    <n v="1396468782"/>
    <b v="0"/>
    <n v="46"/>
    <b v="1"/>
    <s v="music/indie rock"/>
    <n v="108.33333333333333"/>
    <n v="70.652173913043484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x v="0"/>
    <n v="1342382587"/>
    <n v="1339790587"/>
    <b v="0"/>
    <n v="83"/>
    <b v="1"/>
    <s v="music/indie rock"/>
    <n v="123.53333333333335"/>
    <n v="89.301204819277103"/>
    <x v="4"/>
    <x v="14"/>
  </r>
  <r>
    <n v="2086"/>
    <x v="2086"/>
    <s v="I am in the process of completing 4 new EPs to be released in Winter, Spring, Summer, and Fall of 2012."/>
    <n v="4000"/>
    <n v="4028"/>
    <x v="0"/>
    <x v="0"/>
    <x v="0"/>
    <n v="1323838740"/>
    <n v="1321200332"/>
    <b v="0"/>
    <n v="35"/>
    <b v="1"/>
    <s v="music/indie rock"/>
    <n v="100.69999999999999"/>
    <n v="115.08571428571429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x v="0"/>
    <n v="1315457658"/>
    <n v="1312865658"/>
    <b v="0"/>
    <n v="25"/>
    <b v="1"/>
    <s v="music/indie rock"/>
    <n v="103.53333333333335"/>
    <n v="62.12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x v="0"/>
    <n v="1284177540"/>
    <n v="1281028152"/>
    <b v="0"/>
    <n v="75"/>
    <b v="1"/>
    <s v="music/indie rock"/>
    <n v="115.51066666666668"/>
    <n v="46.204266666666669"/>
    <x v="4"/>
    <x v="14"/>
  </r>
  <r>
    <n v="2089"/>
    <x v="2089"/>
    <s v="Little Moses is trying to record their first EP, and we can't do it without your help!"/>
    <n v="2500"/>
    <n v="3010.01"/>
    <x v="0"/>
    <x v="0"/>
    <x v="0"/>
    <n v="1375408194"/>
    <n v="1372384194"/>
    <b v="0"/>
    <n v="62"/>
    <b v="1"/>
    <s v="music/indie rock"/>
    <n v="120.4004"/>
    <n v="48.54854838709678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x v="0"/>
    <n v="1361696955"/>
    <n v="1359104955"/>
    <b v="0"/>
    <n v="160"/>
    <b v="1"/>
    <s v="music/indie rock"/>
    <n v="115.040375"/>
    <n v="57.520187499999999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x v="0"/>
    <n v="1299009600"/>
    <n v="1294818278"/>
    <b v="0"/>
    <n v="246"/>
    <b v="1"/>
    <s v="music/indie rock"/>
    <n v="120.46777777777777"/>
    <n v="88.147154471544724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x v="0"/>
    <n v="1318006732"/>
    <n v="1312822732"/>
    <b v="0"/>
    <n v="55"/>
    <b v="1"/>
    <s v="music/indie rock"/>
    <n v="101.28333333333333"/>
    <n v="110.49090909090908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x v="0"/>
    <n v="1356211832"/>
    <n v="1351024232"/>
    <b v="0"/>
    <n v="23"/>
    <b v="1"/>
    <s v="music/indie rock"/>
    <n v="102.46666666666667"/>
    <n v="66.826086956521735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x v="0"/>
    <n v="1330916400"/>
    <n v="1327969730"/>
    <b v="0"/>
    <n v="72"/>
    <b v="1"/>
    <s v="music/indie rock"/>
    <n v="120.54285714285714"/>
    <n v="58.597222222222221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x v="0"/>
    <n v="1317576973"/>
    <n v="1312392973"/>
    <b v="0"/>
    <n v="22"/>
    <b v="1"/>
    <s v="music/indie rock"/>
    <n v="100"/>
    <n v="113.63636363636364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x v="0"/>
    <n v="1351223940"/>
    <n v="1349892735"/>
    <b v="0"/>
    <n v="14"/>
    <b v="1"/>
    <s v="music/indie rock"/>
    <n v="101.66666666666666"/>
    <n v="43.571428571428569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x v="0"/>
    <n v="1322751735"/>
    <n v="1317564135"/>
    <b v="0"/>
    <n v="38"/>
    <b v="1"/>
    <s v="music/indie rock"/>
    <n v="100"/>
    <n v="78.94736842105263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x v="0"/>
    <n v="1331174635"/>
    <n v="1328582635"/>
    <b v="0"/>
    <n v="32"/>
    <b v="1"/>
    <s v="music/indie rock"/>
    <n v="100.33333333333334"/>
    <n v="188.125"/>
    <x v="4"/>
    <x v="14"/>
  </r>
  <r>
    <n v="2099"/>
    <x v="2099"/>
    <s v="Our tour van died, we need help!"/>
    <n v="3000"/>
    <n v="3971"/>
    <x v="0"/>
    <x v="0"/>
    <x v="0"/>
    <n v="1435808400"/>
    <n v="1434650084"/>
    <b v="0"/>
    <n v="63"/>
    <b v="1"/>
    <s v="music/indie rock"/>
    <n v="132.36666666666667"/>
    <n v="63.031746031746032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x v="0"/>
    <n v="1341028740"/>
    <n v="1339704141"/>
    <b v="0"/>
    <n v="27"/>
    <b v="1"/>
    <s v="music/indie rock"/>
    <n v="136.66666666666666"/>
    <n v="30.37037037037037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x v="0"/>
    <n v="1329104114"/>
    <n v="1323920114"/>
    <b v="0"/>
    <n v="44"/>
    <b v="1"/>
    <s v="music/indie rock"/>
    <n v="113.25"/>
    <n v="51.477272727272727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x v="0"/>
    <n v="1304628648"/>
    <n v="1302036648"/>
    <b v="0"/>
    <n v="38"/>
    <b v="1"/>
    <s v="music/indie rock"/>
    <n v="136"/>
    <n v="35.789473684210527"/>
    <x v="4"/>
    <x v="14"/>
  </r>
  <r>
    <n v="2103"/>
    <x v="2103"/>
    <s v="Indie rocker, Matthew Moon, has something to share with you..."/>
    <n v="7777"/>
    <n v="11364"/>
    <x v="0"/>
    <x v="0"/>
    <x v="0"/>
    <n v="1352488027"/>
    <n v="1349892427"/>
    <b v="0"/>
    <n v="115"/>
    <b v="1"/>
    <s v="music/indie rock"/>
    <n v="146.12318374694613"/>
    <n v="98.817391304347822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x v="0"/>
    <n v="1369958400"/>
    <n v="1367286434"/>
    <b v="0"/>
    <n v="37"/>
    <b v="1"/>
    <s v="music/indie rock"/>
    <n v="129.5"/>
    <n v="28"/>
    <x v="4"/>
    <x v="14"/>
  </r>
  <r>
    <n v="2105"/>
    <x v="2105"/>
    <s v="Help Layla the Wolf fund the printing and releasing of our first E.P. Release called &quot;Sugar&quot;."/>
    <n v="2000"/>
    <n v="5080"/>
    <x v="0"/>
    <x v="0"/>
    <x v="0"/>
    <n v="1416542400"/>
    <n v="1415472953"/>
    <b v="0"/>
    <n v="99"/>
    <b v="1"/>
    <s v="music/indie rock"/>
    <n v="254"/>
    <n v="51.313131313131315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x v="0"/>
    <n v="1359176974"/>
    <n v="1356584974"/>
    <b v="0"/>
    <n v="44"/>
    <b v="1"/>
    <s v="music/indie rock"/>
    <n v="107.04545454545456"/>
    <n v="53.522727272727273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x v="0"/>
    <n v="1415815393"/>
    <n v="1413997393"/>
    <b v="0"/>
    <n v="58"/>
    <b v="1"/>
    <s v="music/indie rock"/>
    <n v="107.73299999999999"/>
    <n v="37.149310344827583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x v="0"/>
    <n v="1347249300"/>
    <n v="1344917580"/>
    <b v="0"/>
    <n v="191"/>
    <b v="1"/>
    <s v="music/indie rock"/>
    <n v="107.31250000000001"/>
    <n v="89.895287958115176"/>
    <x v="4"/>
    <x v="14"/>
  </r>
  <r>
    <n v="2109"/>
    <x v="2109"/>
    <s v="We are ready to make our first full-length album, and with your help, we can make it happen!"/>
    <n v="4000"/>
    <n v="4261"/>
    <x v="0"/>
    <x v="0"/>
    <x v="0"/>
    <n v="1436115617"/>
    <n v="1433523617"/>
    <b v="0"/>
    <n v="40"/>
    <b v="1"/>
    <s v="music/indie rock"/>
    <n v="106.52500000000001"/>
    <n v="106.52500000000001"/>
    <x v="4"/>
    <x v="14"/>
  </r>
  <r>
    <n v="2110"/>
    <x v="2110"/>
    <s v="Brent Brown's breakout new album! Requires help from the record label... You!"/>
    <n v="2000"/>
    <n v="2007"/>
    <x v="0"/>
    <x v="0"/>
    <x v="0"/>
    <n v="1401253140"/>
    <n v="1398873969"/>
    <b v="0"/>
    <n v="38"/>
    <b v="1"/>
    <s v="music/indie rock"/>
    <n v="100.35000000000001"/>
    <n v="52.815789473684212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x v="0"/>
    <n v="1313370000"/>
    <n v="1307594625"/>
    <b v="0"/>
    <n v="39"/>
    <b v="1"/>
    <s v="music/indie rock"/>
    <n v="106.5"/>
    <n v="54.615384615384613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x v="0"/>
    <n v="1366064193"/>
    <n v="1364854593"/>
    <b v="0"/>
    <n v="11"/>
    <b v="1"/>
    <s v="music/indie rock"/>
    <n v="100"/>
    <n v="27.272727272727273"/>
    <x v="4"/>
    <x v="14"/>
  </r>
  <r>
    <n v="2113"/>
    <x v="2113"/>
    <s v="Help us fund our second full-length album Honeycomb!"/>
    <n v="7000"/>
    <n v="7340"/>
    <x v="0"/>
    <x v="0"/>
    <x v="0"/>
    <n v="1411505176"/>
    <n v="1408481176"/>
    <b v="0"/>
    <n v="107"/>
    <b v="1"/>
    <s v="music/indie rock"/>
    <n v="104.85714285714285"/>
    <n v="68.598130841121488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x v="0"/>
    <n v="1291870740"/>
    <n v="1286480070"/>
    <b v="0"/>
    <n v="147"/>
    <b v="1"/>
    <s v="music/indie rock"/>
    <n v="104.69999999999999"/>
    <n v="35.612244897959187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x v="0"/>
    <n v="1298167001"/>
    <n v="1295575001"/>
    <b v="0"/>
    <n v="36"/>
    <b v="1"/>
    <s v="music/indie rock"/>
    <n v="225.66666666666669"/>
    <n v="94.027777777777771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x v="0"/>
    <n v="1349203203"/>
    <n v="1345056003"/>
    <b v="0"/>
    <n v="92"/>
    <b v="1"/>
    <s v="music/indie rock"/>
    <n v="100.90416666666667"/>
    <n v="526.45652173913038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x v="0"/>
    <n v="1445921940"/>
    <n v="1444699549"/>
    <b v="0"/>
    <n v="35"/>
    <b v="1"/>
    <s v="music/indie rock"/>
    <n v="147.75"/>
    <n v="50.657142857142858"/>
    <x v="4"/>
    <x v="14"/>
  </r>
  <r>
    <n v="2118"/>
    <x v="2118"/>
    <s v="PORCHES.  and Documentarians tour from New York to San Francisco and back."/>
    <n v="1000"/>
    <n v="1346.11"/>
    <x v="0"/>
    <x v="0"/>
    <x v="0"/>
    <n v="1311538136"/>
    <n v="1308946136"/>
    <b v="0"/>
    <n v="17"/>
    <b v="1"/>
    <s v="music/indie rock"/>
    <n v="134.61099999999999"/>
    <n v="79.182941176470578"/>
    <x v="4"/>
    <x v="14"/>
  </r>
  <r>
    <n v="2119"/>
    <x v="2119"/>
    <s v="big long now is recording our debut album and we are looking for help mastering and pressing it to vinyl"/>
    <n v="2000"/>
    <n v="2015"/>
    <x v="0"/>
    <x v="0"/>
    <x v="0"/>
    <n v="1345086445"/>
    <n v="1342494445"/>
    <b v="0"/>
    <n v="22"/>
    <b v="1"/>
    <s v="music/indie rock"/>
    <n v="100.75"/>
    <n v="91.590909090909093"/>
    <x v="4"/>
    <x v="14"/>
  </r>
  <r>
    <n v="2120"/>
    <x v="2120"/>
    <s v="&lt;3_x000a_Coming in from outer space. Help Hearty Har record their 1st album!!"/>
    <n v="8000"/>
    <n v="8070.43"/>
    <x v="0"/>
    <x v="0"/>
    <x v="0"/>
    <n v="1388617736"/>
    <n v="1384384136"/>
    <b v="0"/>
    <n v="69"/>
    <b v="1"/>
    <s v="music/indie rock"/>
    <n v="100.880375"/>
    <n v="116.96275362318841"/>
    <x v="4"/>
    <x v="14"/>
  </r>
  <r>
    <n v="2121"/>
    <x v="2121"/>
    <s v="Join us on an epic journey to discover a millennia old secret which will change the world forever."/>
    <n v="50000"/>
    <n v="284"/>
    <x v="2"/>
    <x v="16"/>
    <x v="11"/>
    <n v="1484156948"/>
    <n v="1481564948"/>
    <b v="0"/>
    <n v="10"/>
    <b v="0"/>
    <s v="games/video games"/>
    <n v="0.56800000000000006"/>
    <n v="28.4"/>
    <x v="6"/>
    <x v="17"/>
  </r>
  <r>
    <n v="2122"/>
    <x v="2122"/>
    <s v="Captain Kalani it's a retro game full of nostalgia for the old gamers but interesting for the new ones"/>
    <n v="80000"/>
    <n v="310"/>
    <x v="2"/>
    <x v="14"/>
    <x v="10"/>
    <n v="1483773169"/>
    <n v="1481181169"/>
    <b v="0"/>
    <n v="3"/>
    <b v="0"/>
    <s v="games/video games"/>
    <n v="0.38750000000000001"/>
    <n v="103.3333333333333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x v="0"/>
    <n v="1268636340"/>
    <n v="1263982307"/>
    <b v="0"/>
    <n v="5"/>
    <b v="0"/>
    <s v="games/video games"/>
    <n v="10"/>
    <n v="10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x v="0"/>
    <n v="1291093200"/>
    <n v="1286930435"/>
    <b v="0"/>
    <n v="5"/>
    <b v="0"/>
    <s v="games/video games"/>
    <n v="10.454545454545453"/>
    <n v="23"/>
    <x v="6"/>
    <x v="17"/>
  </r>
  <r>
    <n v="2125"/>
    <x v="2125"/>
    <s v="Becoming is a video game that aims to portray mental illness through a metaphysical and emotional story."/>
    <n v="60000"/>
    <n v="852"/>
    <x v="2"/>
    <x v="0"/>
    <x v="0"/>
    <n v="1438734833"/>
    <n v="1436142833"/>
    <b v="0"/>
    <n v="27"/>
    <b v="0"/>
    <s v="games/video games"/>
    <n v="1.4200000000000002"/>
    <n v="31.555555555555557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x v="0"/>
    <n v="1418080887"/>
    <n v="1415488887"/>
    <b v="0"/>
    <n v="2"/>
    <b v="0"/>
    <s v="games/video games"/>
    <n v="0.05"/>
    <n v="5"/>
    <x v="6"/>
    <x v="17"/>
  </r>
  <r>
    <n v="2127"/>
    <x v="2127"/>
    <s v="Three Monkeys is an audio adventure game for PC."/>
    <n v="28000"/>
    <n v="8076"/>
    <x v="2"/>
    <x v="1"/>
    <x v="1"/>
    <n v="1426158463"/>
    <n v="1423570063"/>
    <b v="0"/>
    <n v="236"/>
    <b v="0"/>
    <s v="games/video games"/>
    <n v="28.842857142857142"/>
    <n v="34.220338983050844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x v="5"/>
    <n v="1411324369"/>
    <n v="1406140369"/>
    <b v="0"/>
    <n v="1"/>
    <b v="0"/>
    <s v="games/video games"/>
    <n v="0.16666666666666669"/>
    <n v="25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x v="0"/>
    <n v="1457570100"/>
    <n v="1454978100"/>
    <b v="0"/>
    <n v="12"/>
    <b v="0"/>
    <s v="games/video games"/>
    <n v="11.799999999999999"/>
    <n v="19.666666666666668"/>
    <x v="6"/>
    <x v="17"/>
  </r>
  <r>
    <n v="2130"/>
    <x v="2130"/>
    <s v="You are the hero tasked to save your home from the villainous Sanword."/>
    <n v="42000"/>
    <n v="85"/>
    <x v="2"/>
    <x v="0"/>
    <x v="0"/>
    <n v="1408154663"/>
    <n v="1405130663"/>
    <b v="0"/>
    <n v="4"/>
    <b v="0"/>
    <s v="games/video games"/>
    <n v="0.20238095238095236"/>
    <n v="21.25"/>
    <x v="6"/>
    <x v="17"/>
  </r>
  <r>
    <n v="2131"/>
    <x v="2131"/>
    <s v="From frightened girl to empowered woman, Scout's Honor is a tale about facing your fears and overcoming odds."/>
    <n v="500"/>
    <n v="25"/>
    <x v="2"/>
    <x v="0"/>
    <x v="0"/>
    <n v="1436677091"/>
    <n v="1434085091"/>
    <b v="0"/>
    <n v="3"/>
    <b v="0"/>
    <s v="games/video games"/>
    <n v="5"/>
    <n v="8.3333333333333339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x v="0"/>
    <n v="1391427692"/>
    <n v="1388835692"/>
    <b v="0"/>
    <n v="99"/>
    <b v="0"/>
    <s v="games/video games"/>
    <n v="2.1129899999999995"/>
    <n v="21.34333333333333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x v="0"/>
    <n v="1303628340"/>
    <n v="1300328399"/>
    <b v="0"/>
    <n v="3"/>
    <b v="0"/>
    <s v="games/video games"/>
    <n v="1.6"/>
    <n v="5.333333333333333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x v="0"/>
    <n v="1367097391"/>
    <n v="1364505391"/>
    <b v="0"/>
    <n v="3"/>
    <b v="0"/>
    <s v="games/video games"/>
    <n v="1.7333333333333332"/>
    <n v="34.666666666666664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x v="0"/>
    <n v="1349392033"/>
    <n v="1346800033"/>
    <b v="0"/>
    <n v="22"/>
    <b v="0"/>
    <s v="games/video games"/>
    <n v="9.56"/>
    <n v="21.727272727272727"/>
    <x v="6"/>
    <x v="17"/>
  </r>
  <r>
    <n v="2136"/>
    <x v="2136"/>
    <s v="A dark and twisted game with physiological madness and corruption as a man becomes the ultimate bio weapon."/>
    <n v="80000"/>
    <n v="47.69"/>
    <x v="2"/>
    <x v="0"/>
    <x v="0"/>
    <n v="1382184786"/>
    <n v="1379592786"/>
    <b v="0"/>
    <n v="4"/>
    <b v="0"/>
    <s v="games/video games"/>
    <n v="5.9612499999999999E-2"/>
    <n v="11.922499999999999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x v="5"/>
    <n v="1417804229"/>
    <n v="1415212229"/>
    <b v="0"/>
    <n v="534"/>
    <b v="0"/>
    <s v="games/video games"/>
    <n v="28.405999999999999"/>
    <n v="26.59737827715356"/>
    <x v="6"/>
    <x v="17"/>
  </r>
  <r>
    <n v="2138"/>
    <x v="2138"/>
    <s v="A game with a mixture of a few genres from RPG, Simulation and to adventure elements."/>
    <n v="1000"/>
    <n v="128"/>
    <x v="2"/>
    <x v="1"/>
    <x v="1"/>
    <n v="1383959939"/>
    <n v="1381364339"/>
    <b v="0"/>
    <n v="12"/>
    <b v="0"/>
    <s v="games/video games"/>
    <n v="12.8"/>
    <n v="10.666666666666666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x v="0"/>
    <n v="1478196008"/>
    <n v="1475604008"/>
    <b v="0"/>
    <n v="56"/>
    <b v="0"/>
    <s v="games/video games"/>
    <n v="5.42"/>
    <n v="29.035714285714285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x v="0"/>
    <n v="1357934424"/>
    <n v="1355342424"/>
    <b v="0"/>
    <n v="11"/>
    <b v="0"/>
    <s v="games/video games"/>
    <n v="0.11199999999999999"/>
    <n v="50.909090909090907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x v="0"/>
    <n v="1415947159"/>
    <n v="1413351559"/>
    <b v="0"/>
    <n v="0"/>
    <b v="0"/>
    <s v="games/video games"/>
    <n v="0"/>
    <e v="#DIV/0!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x v="3"/>
    <n v="1451494210"/>
    <n v="1449075010"/>
    <b v="0"/>
    <n v="12"/>
    <b v="0"/>
    <s v="games/video games"/>
    <n v="5.7238095238095239"/>
    <n v="50.083333333333336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x v="0"/>
    <n v="1279738800"/>
    <n v="1275599812"/>
    <b v="0"/>
    <n v="5"/>
    <b v="0"/>
    <s v="games/video games"/>
    <n v="11.25"/>
    <n v="45"/>
    <x v="6"/>
    <x v="17"/>
  </r>
  <r>
    <n v="2144"/>
    <x v="2144"/>
    <s v="A thousand community-built sandbox games (and more!) with a fully-customizable game engine."/>
    <n v="35500"/>
    <n v="607"/>
    <x v="2"/>
    <x v="0"/>
    <x v="0"/>
    <n v="1379164040"/>
    <n v="1376399240"/>
    <b v="0"/>
    <n v="24"/>
    <b v="0"/>
    <s v="games/video games"/>
    <n v="1.7098591549295776"/>
    <n v="25.291666666666668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x v="0"/>
    <n v="1385534514"/>
    <n v="1382938914"/>
    <b v="0"/>
    <n v="89"/>
    <b v="0"/>
    <s v="games/video games"/>
    <n v="30.433333333333334"/>
    <n v="51.292134831460672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x v="0"/>
    <n v="1455207510"/>
    <n v="1453997910"/>
    <b v="0"/>
    <n v="1"/>
    <b v="0"/>
    <s v="games/video games"/>
    <n v="0.02"/>
    <n v="1"/>
    <x v="6"/>
    <x v="17"/>
  </r>
  <r>
    <n v="2147"/>
    <x v="2147"/>
    <s v="A Point and Click Adventure on Steroids."/>
    <n v="390000"/>
    <n v="2716"/>
    <x v="2"/>
    <x v="0"/>
    <x v="0"/>
    <n v="1416125148"/>
    <n v="1413356748"/>
    <b v="0"/>
    <n v="55"/>
    <b v="0"/>
    <s v="games/video games"/>
    <n v="0.69641025641025645"/>
    <n v="49.381818181818183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x v="1"/>
    <n v="1427992582"/>
    <n v="1425404182"/>
    <b v="0"/>
    <n v="2"/>
    <b v="0"/>
    <s v="games/video games"/>
    <n v="2"/>
    <n v="1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x v="0"/>
    <n v="1280534400"/>
    <n v="1277512556"/>
    <b v="0"/>
    <n v="0"/>
    <b v="0"/>
    <s v="games/video games"/>
    <n v="0"/>
    <e v="#DIV/0!"/>
    <x v="6"/>
    <x v="17"/>
  </r>
  <r>
    <n v="2150"/>
    <x v="2150"/>
    <s v="A pixel styled open world detective game."/>
    <n v="50000"/>
    <n v="405"/>
    <x v="2"/>
    <x v="10"/>
    <x v="8"/>
    <n v="1468392599"/>
    <n v="1465800599"/>
    <b v="0"/>
    <n v="4"/>
    <b v="0"/>
    <s v="games/video games"/>
    <n v="0.80999999999999994"/>
    <n v="101.25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x v="0"/>
    <n v="1467231614"/>
    <n v="1464639614"/>
    <b v="0"/>
    <n v="6"/>
    <b v="0"/>
    <s v="games/video games"/>
    <n v="0.26222222222222225"/>
    <n v="19.666666666666668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x v="0"/>
    <n v="1394909909"/>
    <n v="1392321509"/>
    <b v="0"/>
    <n v="4"/>
    <b v="0"/>
    <s v="games/video games"/>
    <n v="0.16666666666666669"/>
    <n v="12.5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x v="0"/>
    <n v="1420876740"/>
    <n v="1417470718"/>
    <b v="0"/>
    <n v="4"/>
    <b v="0"/>
    <s v="games/video games"/>
    <n v="9.124454880912446E-3"/>
    <n v="8.5"/>
    <x v="6"/>
    <x v="17"/>
  </r>
  <r>
    <n v="2154"/>
    <x v="2154"/>
    <s v="A Real Time Strategy game based on Greek mythology in a fictional world."/>
    <n v="250"/>
    <n v="2"/>
    <x v="2"/>
    <x v="0"/>
    <x v="0"/>
    <n v="1390921827"/>
    <n v="1389193827"/>
    <b v="0"/>
    <n v="2"/>
    <b v="0"/>
    <s v="games/video games"/>
    <n v="0.8"/>
    <n v="1"/>
    <x v="6"/>
    <x v="17"/>
  </r>
  <r>
    <n v="2155"/>
    <x v="2155"/>
    <s v="A Level Editor, Turned up to eleven. Infinite creativity in one package, solo or with up to 16 of your friends."/>
    <n v="5000"/>
    <n v="115"/>
    <x v="2"/>
    <x v="1"/>
    <x v="1"/>
    <n v="1459443385"/>
    <n v="1456854985"/>
    <b v="0"/>
    <n v="5"/>
    <b v="0"/>
    <s v="games/video games"/>
    <n v="2.2999999999999998"/>
    <n v="23"/>
    <x v="6"/>
    <x v="17"/>
  </r>
  <r>
    <n v="2156"/>
    <x v="2156"/>
    <s v="Captain and manage your ship along with your crew in this deep space adventure! (PC/Linux/Mac)"/>
    <n v="56000"/>
    <n v="1493"/>
    <x v="2"/>
    <x v="0"/>
    <x v="0"/>
    <n v="1379363406"/>
    <n v="1375475406"/>
    <b v="0"/>
    <n v="83"/>
    <b v="0"/>
    <s v="games/video games"/>
    <n v="2.6660714285714282"/>
    <n v="17.987951807228917"/>
    <x v="6"/>
    <x v="17"/>
  </r>
  <r>
    <n v="2157"/>
    <x v="2157"/>
    <s v="Gamers and 90's fans unite in this small tale of epic proportions!"/>
    <n v="75000"/>
    <n v="21144"/>
    <x v="2"/>
    <x v="0"/>
    <x v="0"/>
    <n v="1482479940"/>
    <n v="1479684783"/>
    <b v="0"/>
    <n v="57"/>
    <b v="0"/>
    <s v="games/video games"/>
    <n v="28.192"/>
    <n v="370.94736842105266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x v="0"/>
    <n v="1360009774"/>
    <n v="1356121774"/>
    <b v="0"/>
    <n v="311"/>
    <b v="0"/>
    <s v="games/video games"/>
    <n v="6.5900366666666672"/>
    <n v="63.569485530546629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x v="0"/>
    <n v="1310837574"/>
    <n v="1308245574"/>
    <b v="0"/>
    <n v="2"/>
    <b v="0"/>
    <s v="games/video games"/>
    <n v="0.72222222222222221"/>
    <n v="13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x v="0"/>
    <n v="1337447105"/>
    <n v="1334855105"/>
    <b v="0"/>
    <n v="16"/>
    <b v="0"/>
    <s v="games/video games"/>
    <n v="0.85000000000000009"/>
    <n v="5.3125"/>
    <x v="6"/>
    <x v="17"/>
  </r>
  <r>
    <n v="2161"/>
    <x v="2161"/>
    <s v="We're trying to fund hard copies of our debut album!"/>
    <n v="400"/>
    <n v="463"/>
    <x v="0"/>
    <x v="0"/>
    <x v="0"/>
    <n v="1443040059"/>
    <n v="1440448059"/>
    <b v="0"/>
    <n v="13"/>
    <b v="1"/>
    <s v="music/rock"/>
    <n v="115.75"/>
    <n v="35.615384615384613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x v="0"/>
    <n v="1406226191"/>
    <n v="1403547791"/>
    <b v="0"/>
    <n v="58"/>
    <b v="1"/>
    <s v="music/rock"/>
    <n v="112.26666666666667"/>
    <n v="87.103448275862064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x v="0"/>
    <n v="1433735400"/>
    <n v="1429306520"/>
    <b v="0"/>
    <n v="44"/>
    <b v="1"/>
    <s v="music/rock"/>
    <n v="132.20000000000002"/>
    <n v="75.11363636363636"/>
    <x v="4"/>
    <x v="11"/>
  </r>
  <r>
    <n v="2164"/>
    <x v="2164"/>
    <s v="South Florida roots country/rock outfit's long awaited debut record"/>
    <n v="5500"/>
    <n v="5645"/>
    <x v="0"/>
    <x v="0"/>
    <x v="0"/>
    <n v="1466827140"/>
    <n v="1464196414"/>
    <b v="0"/>
    <n v="83"/>
    <b v="1"/>
    <s v="music/rock"/>
    <n v="102.63636363636364"/>
    <n v="68.01204819277109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x v="3"/>
    <n v="1460127635"/>
    <n v="1457539235"/>
    <b v="0"/>
    <n v="117"/>
    <b v="1"/>
    <s v="music/rock"/>
    <n v="138.64000000000001"/>
    <n v="29.623931623931625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x v="0"/>
    <n v="1417813618"/>
    <n v="1413922018"/>
    <b v="0"/>
    <n v="32"/>
    <b v="1"/>
    <s v="music/rock"/>
    <n v="146.6"/>
    <n v="91.625"/>
    <x v="4"/>
    <x v="11"/>
  </r>
  <r>
    <n v="2167"/>
    <x v="2167"/>
    <s v="We need YOUR HELP to take one more step to this make release sound amazing!"/>
    <n v="150"/>
    <n v="180"/>
    <x v="0"/>
    <x v="0"/>
    <x v="0"/>
    <n v="1347672937"/>
    <n v="1346463337"/>
    <b v="0"/>
    <n v="8"/>
    <b v="1"/>
    <s v="music/rock"/>
    <n v="120"/>
    <n v="22.5"/>
    <x v="4"/>
    <x v="11"/>
  </r>
  <r>
    <n v="2168"/>
    <x v="2168"/>
    <s v="We're hitting the studio to record our next album, &quot;Pizazz&quot;!! Help us put the FUN in FUNK!!"/>
    <n v="18000"/>
    <n v="21884.69"/>
    <x v="0"/>
    <x v="0"/>
    <x v="0"/>
    <n v="1486702800"/>
    <n v="1484058261"/>
    <b v="0"/>
    <n v="340"/>
    <b v="1"/>
    <s v="music/rock"/>
    <n v="121.5816111111111"/>
    <n v="64.366735294117646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x v="0"/>
    <n v="1488473351"/>
    <n v="1488214151"/>
    <b v="0"/>
    <n v="7"/>
    <b v="1"/>
    <s v="music/rock"/>
    <n v="100"/>
    <n v="21.857142857142858"/>
    <x v="4"/>
    <x v="11"/>
  </r>
  <r>
    <n v="2170"/>
    <x v="2170"/>
    <s v="We are a hard rock band from Northern California trying to raise $350 for our next EP. Be a part of our journey!"/>
    <n v="350"/>
    <n v="633"/>
    <x v="0"/>
    <x v="0"/>
    <x v="0"/>
    <n v="1440266422"/>
    <n v="1436810422"/>
    <b v="0"/>
    <n v="19"/>
    <b v="1"/>
    <s v="music/rock"/>
    <n v="180.85714285714286"/>
    <n v="33.315789473684212"/>
    <x v="4"/>
    <x v="11"/>
  </r>
  <r>
    <n v="2171"/>
    <x v="2171"/>
    <s v="Like records? We do, too! Help this Los Angeles based rock 'n' roll band get their new album out on vinyl!"/>
    <n v="4000"/>
    <n v="4243"/>
    <x v="0"/>
    <x v="0"/>
    <x v="0"/>
    <n v="1434949200"/>
    <n v="1431903495"/>
    <b v="0"/>
    <n v="47"/>
    <b v="1"/>
    <s v="music/rock"/>
    <n v="106.075"/>
    <n v="90.276595744680847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x v="0"/>
    <n v="1429365320"/>
    <n v="1426773320"/>
    <b v="0"/>
    <n v="13"/>
    <b v="1"/>
    <s v="music/rock"/>
    <n v="100"/>
    <n v="76.92307692307692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x v="0"/>
    <n v="1378785540"/>
    <n v="1376066243"/>
    <b v="0"/>
    <n v="90"/>
    <b v="1"/>
    <s v="music/rock"/>
    <n v="126.92857142857143"/>
    <n v="59.233333333333334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x v="1"/>
    <n v="1462453307"/>
    <n v="1459861307"/>
    <b v="0"/>
    <n v="63"/>
    <b v="1"/>
    <s v="music/rock"/>
    <n v="102.97499999999999"/>
    <n v="65.38095238095238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x v="0"/>
    <n v="1469059986"/>
    <n v="1468455186"/>
    <b v="0"/>
    <n v="26"/>
    <b v="1"/>
    <s v="music/rock"/>
    <n v="250"/>
    <n v="67.307692307692307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x v="0"/>
    <n v="1430579509"/>
    <n v="1427987509"/>
    <b v="0"/>
    <n v="71"/>
    <b v="1"/>
    <s v="music/rock"/>
    <n v="126.02"/>
    <n v="88.74647887323944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x v="0"/>
    <n v="1465192867"/>
    <n v="1463032867"/>
    <b v="0"/>
    <n v="38"/>
    <b v="1"/>
    <s v="music/rock"/>
    <n v="100.12"/>
    <n v="65.868421052631575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x v="0"/>
    <n v="1484752597"/>
    <n v="1482160597"/>
    <b v="0"/>
    <n v="859"/>
    <b v="1"/>
    <s v="music/rock"/>
    <n v="138.64000000000001"/>
    <n v="40.349243306169967"/>
    <x v="4"/>
    <x v="11"/>
  </r>
  <r>
    <n v="2179"/>
    <x v="2179"/>
    <s v="Woodhouse is making an EP!  If you are a fan of whiskey and loud guitars, contribute to the cause!"/>
    <n v="1000"/>
    <n v="1614"/>
    <x v="0"/>
    <x v="0"/>
    <x v="0"/>
    <n v="1428725192"/>
    <n v="1426133192"/>
    <b v="0"/>
    <n v="21"/>
    <b v="1"/>
    <s v="music/rock"/>
    <n v="161.4"/>
    <n v="76.857142857142861"/>
    <x v="4"/>
    <x v="11"/>
  </r>
  <r>
    <n v="2180"/>
    <x v="2180"/>
    <s v="Help fund the new record by independent alternative rockers FOUR STAR MARY &quot;PIECES&quot;"/>
    <n v="5000"/>
    <n v="5359.21"/>
    <x v="0"/>
    <x v="0"/>
    <x v="0"/>
    <n v="1447434268"/>
    <n v="1443801868"/>
    <b v="0"/>
    <n v="78"/>
    <b v="1"/>
    <s v="music/rock"/>
    <n v="107.18419999999999"/>
    <n v="68.707820512820518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x v="0"/>
    <n v="1487635653"/>
    <n v="1486426053"/>
    <b v="0"/>
    <n v="53"/>
    <b v="1"/>
    <s v="games/tabletop games"/>
    <n v="153.1"/>
    <n v="57.773584905660378"/>
    <x v="6"/>
    <x v="32"/>
  </r>
  <r>
    <n v="2182"/>
    <x v="2182"/>
    <s v="An incredibly comprehensive tabletop rpg book for the post apocalypse, inspired by Dungeon World."/>
    <n v="3000"/>
    <n v="15725"/>
    <x v="0"/>
    <x v="5"/>
    <x v="5"/>
    <n v="1412285825"/>
    <n v="1409261825"/>
    <b v="0"/>
    <n v="356"/>
    <b v="1"/>
    <s v="games/tabletop games"/>
    <n v="524.16666666666663"/>
    <n v="44.171348314606739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x v="0"/>
    <n v="1486616400"/>
    <n v="1484037977"/>
    <b v="0"/>
    <n v="279"/>
    <b v="1"/>
    <s v="games/tabletop games"/>
    <n v="489.27777777777777"/>
    <n v="31.566308243727597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x v="0"/>
    <n v="1453737600"/>
    <n v="1452530041"/>
    <b v="1"/>
    <n v="266"/>
    <b v="1"/>
    <s v="games/tabletop games"/>
    <n v="284.74"/>
    <n v="107.04511278195488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x v="1"/>
    <n v="1364286239"/>
    <n v="1360830239"/>
    <b v="0"/>
    <n v="623"/>
    <b v="1"/>
    <s v="games/tabletop games"/>
    <n v="1856.97"/>
    <n v="149.03451043338683"/>
    <x v="6"/>
    <x v="32"/>
  </r>
  <r>
    <n v="2186"/>
    <x v="2186"/>
    <s v="The real-time digital social deduction game where there's no moderator, no sleeping, and no dying."/>
    <n v="20000"/>
    <n v="21935"/>
    <x v="0"/>
    <x v="0"/>
    <x v="0"/>
    <n v="1473213600"/>
    <n v="1470062743"/>
    <b v="0"/>
    <n v="392"/>
    <b v="1"/>
    <s v="games/tabletop games"/>
    <n v="109.67499999999998"/>
    <n v="55.956632653061227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x v="0"/>
    <n v="1428033540"/>
    <n v="1425531666"/>
    <b v="1"/>
    <n v="3562"/>
    <b v="1"/>
    <s v="games/tabletop games"/>
    <n v="1014.6425"/>
    <n v="56.970381807973048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x v="2"/>
    <n v="1477414800"/>
    <n v="1474380241"/>
    <b v="0"/>
    <n v="514"/>
    <b v="1"/>
    <s v="games/tabletop games"/>
    <n v="412.17692027666544"/>
    <n v="44.056420233463037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x v="1"/>
    <n v="1461276000"/>
    <n v="1460055300"/>
    <b v="0"/>
    <n v="88"/>
    <b v="1"/>
    <s v="games/tabletop games"/>
    <n v="503.25"/>
    <n v="68.625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x v="0"/>
    <n v="1458716340"/>
    <n v="1455721204"/>
    <b v="0"/>
    <n v="537"/>
    <b v="1"/>
    <s v="games/tabletop games"/>
    <n v="184.61052631578946"/>
    <n v="65.318435754189949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x v="1"/>
    <n v="1487102427"/>
    <n v="1486065627"/>
    <b v="0"/>
    <n v="25"/>
    <b v="1"/>
    <s v="games/tabletop games"/>
    <n v="119.73333333333333"/>
    <n v="35.92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x v="1"/>
    <n v="1481842800"/>
    <n v="1479414344"/>
    <b v="0"/>
    <n v="3238"/>
    <b v="1"/>
    <s v="games/tabletop games"/>
    <n v="1081.2401666666667"/>
    <n v="40.070667078443485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x v="0"/>
    <n v="1479704340"/>
    <n v="1477043072"/>
    <b v="0"/>
    <n v="897"/>
    <b v="1"/>
    <s v="games/tabletop games"/>
    <n v="452.37333333333333"/>
    <n v="75.647714604236342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x v="0"/>
    <n v="1459012290"/>
    <n v="1456423890"/>
    <b v="0"/>
    <n v="878"/>
    <b v="1"/>
    <s v="games/tabletop games"/>
    <n v="537.37"/>
    <n v="61.203872437357631"/>
    <x v="6"/>
    <x v="32"/>
  </r>
  <r>
    <n v="2195"/>
    <x v="2195"/>
    <s v="A gritty, noir tabletop RPG with a fast-paced combo-based battle system."/>
    <n v="4600"/>
    <n v="5535"/>
    <x v="0"/>
    <x v="0"/>
    <x v="0"/>
    <n v="1439317900"/>
    <n v="1436725900"/>
    <b v="0"/>
    <n v="115"/>
    <b v="1"/>
    <s v="games/tabletop games"/>
    <n v="120.32608695652173"/>
    <n v="48.130434782608695"/>
    <x v="6"/>
    <x v="32"/>
  </r>
  <r>
    <n v="2196"/>
    <x v="2196"/>
    <s v="Race your friends in style with this classic Grand Prix game."/>
    <n v="14000"/>
    <n v="15937"/>
    <x v="0"/>
    <x v="0"/>
    <x v="0"/>
    <n v="1480662000"/>
    <n v="1478000502"/>
    <b v="0"/>
    <n v="234"/>
    <b v="1"/>
    <s v="games/tabletop games"/>
    <n v="113.83571428571429"/>
    <n v="68.106837606837601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x v="0"/>
    <n v="1425132059"/>
    <n v="1422540059"/>
    <b v="0"/>
    <n v="4330"/>
    <b v="1"/>
    <s v="games/tabletop games"/>
    <n v="951.03109999999992"/>
    <n v="65.891300230946882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x v="0"/>
    <n v="1447507200"/>
    <n v="1444911600"/>
    <b v="0"/>
    <n v="651"/>
    <b v="1"/>
    <s v="games/tabletop games"/>
    <n v="132.89249999999998"/>
    <n v="81.654377880184327"/>
    <x v="6"/>
    <x v="32"/>
  </r>
  <r>
    <n v="2199"/>
    <x v="2199"/>
    <s v="A new strategic board game designed to flip out your opponent."/>
    <n v="9000"/>
    <n v="13228"/>
    <x v="0"/>
    <x v="17"/>
    <x v="3"/>
    <n v="1444903198"/>
    <n v="1442311198"/>
    <b v="1"/>
    <n v="251"/>
    <b v="1"/>
    <s v="games/tabletop games"/>
    <n v="146.97777777777779"/>
    <n v="52.701195219123505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x v="1"/>
    <n v="1436151600"/>
    <n v="1433775668"/>
    <b v="0"/>
    <n v="263"/>
    <b v="1"/>
    <s v="games/tabletop games"/>
    <n v="542.15"/>
    <n v="41.228136882129277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x v="1"/>
    <n v="1358367565"/>
    <n v="1357157965"/>
    <b v="0"/>
    <n v="28"/>
    <b v="1"/>
    <s v="music/electronic music"/>
    <n v="382.71818181818185"/>
    <n v="15.035357142857142"/>
    <x v="4"/>
    <x v="15"/>
  </r>
  <r>
    <n v="2202"/>
    <x v="2202"/>
    <s v="An electro-organic album of evolved dance music inspired by seminal cyberpunk works."/>
    <n v="4000"/>
    <n v="28167.25"/>
    <x v="0"/>
    <x v="0"/>
    <x v="0"/>
    <n v="1351801368"/>
    <n v="1349209368"/>
    <b v="0"/>
    <n v="721"/>
    <b v="1"/>
    <s v="music/electronic music"/>
    <n v="704.18124999999998"/>
    <n v="39.066920943134534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x v="5"/>
    <n v="1443127082"/>
    <n v="1440535082"/>
    <b v="0"/>
    <n v="50"/>
    <b v="1"/>
    <s v="music/electronic music"/>
    <n v="109.55"/>
    <n v="43.82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x v="0"/>
    <n v="1362814119"/>
    <n v="1360222119"/>
    <b v="0"/>
    <n v="73"/>
    <b v="1"/>
    <s v="music/electronic music"/>
    <n v="132.86666666666667"/>
    <n v="27.301369863013697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x v="0"/>
    <n v="1338579789"/>
    <n v="1335987789"/>
    <b v="0"/>
    <n v="27"/>
    <b v="1"/>
    <s v="music/electronic music"/>
    <n v="152"/>
    <n v="42.222222222222221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x v="0"/>
    <n v="1334556624"/>
    <n v="1333001424"/>
    <b v="0"/>
    <n v="34"/>
    <b v="1"/>
    <s v="music/electronic music"/>
    <n v="102.72727272727273"/>
    <n v="33.235294117647058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x v="0"/>
    <n v="1384580373"/>
    <n v="1381984773"/>
    <b v="0"/>
    <n v="7"/>
    <b v="1"/>
    <s v="music/electronic music"/>
    <n v="100"/>
    <n v="285.71428571428572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x v="0"/>
    <n v="1333771200"/>
    <n v="1328649026"/>
    <b v="0"/>
    <n v="24"/>
    <b v="1"/>
    <s v="music/electronic music"/>
    <n v="101.6"/>
    <n v="42.333333333333336"/>
    <x v="4"/>
    <x v="15"/>
  </r>
  <r>
    <n v="2209"/>
    <x v="2209"/>
    <s v="Support us and pledge for rewards on our new bigger Tour of the US, Canada and Colombia!"/>
    <n v="500"/>
    <n v="754"/>
    <x v="0"/>
    <x v="1"/>
    <x v="1"/>
    <n v="1397516400"/>
    <n v="1396524644"/>
    <b v="0"/>
    <n v="15"/>
    <b v="1"/>
    <s v="music/electronic music"/>
    <n v="150.80000000000001"/>
    <n v="50.266666666666666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x v="0"/>
    <n v="1334424960"/>
    <n v="1329442510"/>
    <b v="0"/>
    <n v="72"/>
    <b v="1"/>
    <s v="music/electronic music"/>
    <n v="111.425"/>
    <n v="61.902777777777779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x v="0"/>
    <n v="1397113140"/>
    <n v="1395168625"/>
    <b v="0"/>
    <n v="120"/>
    <b v="1"/>
    <s v="music/electronic music"/>
    <n v="195.6"/>
    <n v="40.7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x v="0"/>
    <n v="1383526800"/>
    <n v="1380650177"/>
    <b v="0"/>
    <n v="123"/>
    <b v="1"/>
    <s v="music/electronic music"/>
    <n v="114.38333333333333"/>
    <n v="55.796747967479675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x v="0"/>
    <n v="1431719379"/>
    <n v="1429127379"/>
    <b v="0"/>
    <n v="1"/>
    <b v="1"/>
    <s v="music/electronic music"/>
    <n v="200"/>
    <n v="10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x v="0"/>
    <n v="1391713248"/>
    <n v="1389121248"/>
    <b v="0"/>
    <n v="24"/>
    <b v="1"/>
    <s v="music/electronic music"/>
    <n v="292.50166666666667"/>
    <n v="73.125416666666666"/>
    <x v="4"/>
    <x v="15"/>
  </r>
  <r>
    <n v="2215"/>
    <x v="2215"/>
    <s v="Ambient Electro Grind-fest!"/>
    <n v="550"/>
    <n v="860"/>
    <x v="0"/>
    <x v="0"/>
    <x v="0"/>
    <n v="1331621940"/>
    <n v="1329671572"/>
    <b v="0"/>
    <n v="33"/>
    <b v="1"/>
    <s v="music/electronic music"/>
    <n v="156.36363636363637"/>
    <n v="26.060606060606062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x v="0"/>
    <n v="1437674545"/>
    <n v="1436464945"/>
    <b v="0"/>
    <n v="14"/>
    <b v="1"/>
    <s v="music/electronic music"/>
    <n v="105.66666666666666"/>
    <n v="22.642857142857142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x v="0"/>
    <n v="1446451200"/>
    <n v="1445539113"/>
    <b v="0"/>
    <n v="9"/>
    <b v="1"/>
    <s v="music/electronic music"/>
    <n v="101.19047619047619"/>
    <n v="47.222222222222221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x v="0"/>
    <n v="1346198400"/>
    <n v="1344281383"/>
    <b v="0"/>
    <n v="76"/>
    <b v="1"/>
    <s v="music/electronic music"/>
    <n v="122.833"/>
    <n v="32.324473684210524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x v="0"/>
    <n v="1440004512"/>
    <n v="1437412512"/>
    <b v="0"/>
    <n v="19"/>
    <b v="1"/>
    <s v="music/electronic music"/>
    <n v="101.49999999999999"/>
    <n v="53.421052631578945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x v="0"/>
    <n v="1374888436"/>
    <n v="1372296436"/>
    <b v="0"/>
    <n v="69"/>
    <b v="1"/>
    <s v="music/electronic music"/>
    <n v="101.14285714285714"/>
    <n v="51.304347826086953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x v="0"/>
    <n v="1461369600"/>
    <n v="1458748809"/>
    <b v="0"/>
    <n v="218"/>
    <b v="1"/>
    <s v="games/tabletop games"/>
    <n v="108.11999999999999"/>
    <n v="37.197247706422019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x v="0"/>
    <n v="1327776847"/>
    <n v="1325184847"/>
    <b v="0"/>
    <n v="30"/>
    <b v="1"/>
    <s v="games/tabletop games"/>
    <n v="162.6"/>
    <n v="27.1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x v="5"/>
    <n v="1435418568"/>
    <n v="1432826568"/>
    <b v="0"/>
    <n v="100"/>
    <b v="1"/>
    <s v="games/tabletop games"/>
    <n v="105.80000000000001"/>
    <n v="206.31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x v="0"/>
    <n v="1477767600"/>
    <n v="1475337675"/>
    <b v="0"/>
    <n v="296"/>
    <b v="1"/>
    <s v="games/tabletop games"/>
    <n v="243.15000000000003"/>
    <n v="82.145270270270274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x v="1"/>
    <n v="1411326015"/>
    <n v="1408734015"/>
    <b v="0"/>
    <n v="1204"/>
    <b v="1"/>
    <s v="games/tabletop games"/>
    <n v="944.83338095238094"/>
    <n v="164.79651993355483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x v="0"/>
    <n v="1455253140"/>
    <n v="1452625822"/>
    <b v="0"/>
    <n v="321"/>
    <b v="1"/>
    <s v="games/tabletop games"/>
    <n v="108.46283333333334"/>
    <n v="60.820280373831778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x v="1"/>
    <n v="1384374155"/>
    <n v="1381778555"/>
    <b v="0"/>
    <n v="301"/>
    <b v="1"/>
    <s v="games/tabletop games"/>
    <n v="157.37692307692308"/>
    <n v="67.970099667774093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x v="3"/>
    <n v="1439707236"/>
    <n v="1437115236"/>
    <b v="0"/>
    <n v="144"/>
    <b v="1"/>
    <s v="games/tabletop games"/>
    <n v="1174.49"/>
    <n v="81.561805555555551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x v="0"/>
    <n v="1378180800"/>
    <n v="1375113391"/>
    <b v="0"/>
    <n v="539"/>
    <b v="1"/>
    <s v="games/tabletop games"/>
    <n v="171.04755366949576"/>
    <n v="25.42547309833024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x v="0"/>
    <n v="1398460127"/>
    <n v="1395868127"/>
    <b v="0"/>
    <n v="498"/>
    <b v="1"/>
    <s v="games/tabletop games"/>
    <n v="125.95294117647057"/>
    <n v="21.497991967871485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x v="0"/>
    <n v="1372136400"/>
    <n v="1369864301"/>
    <b v="0"/>
    <n v="1113"/>
    <b v="1"/>
    <s v="games/tabletop games"/>
    <n v="1212.1296000000002"/>
    <n v="27.226630727762803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x v="0"/>
    <n v="1405738800"/>
    <n v="1402945408"/>
    <b v="0"/>
    <n v="988"/>
    <b v="1"/>
    <s v="games/tabletop games"/>
    <n v="495.8"/>
    <n v="25.091093117408906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x v="1"/>
    <n v="1450051200"/>
    <n v="1448269539"/>
    <b v="0"/>
    <n v="391"/>
    <b v="1"/>
    <s v="games/tabletop games"/>
    <n v="332.03999999999996"/>
    <n v="21.230179028132991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x v="0"/>
    <n v="1483645647"/>
    <n v="1481053647"/>
    <b v="0"/>
    <n v="28"/>
    <b v="1"/>
    <s v="games/tabletop games"/>
    <n v="1165"/>
    <n v="41.607142857142854"/>
    <x v="6"/>
    <x v="32"/>
  </r>
  <r>
    <n v="2235"/>
    <x v="2235"/>
    <s v="An amazing set of sceneries to create unique atmospheres for your tabletop gaming."/>
    <n v="13000"/>
    <n v="19931"/>
    <x v="0"/>
    <x v="5"/>
    <x v="5"/>
    <n v="1427585511"/>
    <n v="1424997111"/>
    <b v="0"/>
    <n v="147"/>
    <b v="1"/>
    <s v="games/tabletop games"/>
    <n v="153.3153846153846"/>
    <n v="135.58503401360545"/>
    <x v="6"/>
    <x v="32"/>
  </r>
  <r>
    <n v="2236"/>
    <x v="2236"/>
    <s v="Assume the role of an intergalactic real-estate agent attempting to satisfy various creature clientele!"/>
    <n v="2800"/>
    <n v="15039"/>
    <x v="0"/>
    <x v="0"/>
    <x v="0"/>
    <n v="1454338123"/>
    <n v="1451746123"/>
    <b v="0"/>
    <n v="680"/>
    <b v="1"/>
    <s v="games/tabletop games"/>
    <n v="537.10714285714289"/>
    <n v="22.116176470588236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x v="0"/>
    <n v="1415779140"/>
    <n v="1412294683"/>
    <b v="0"/>
    <n v="983"/>
    <b v="1"/>
    <s v="games/tabletop games"/>
    <n v="352.92777777777775"/>
    <n v="64.625635808748726"/>
    <x v="6"/>
    <x v="32"/>
  </r>
  <r>
    <n v="2238"/>
    <x v="2238"/>
    <s v="28mm Fantasy Miniature Range in leadfree white metal: Orcs, wolves and more."/>
    <n v="4000"/>
    <n v="5496"/>
    <x v="0"/>
    <x v="12"/>
    <x v="3"/>
    <n v="1489157716"/>
    <n v="1486565716"/>
    <b v="0"/>
    <n v="79"/>
    <b v="1"/>
    <s v="games/tabletop games"/>
    <n v="137.4"/>
    <n v="69.569620253164558"/>
    <x v="6"/>
    <x v="32"/>
  </r>
  <r>
    <n v="2239"/>
    <x v="2239"/>
    <s v="Next stretch goal unlocks at $33,000 and/or 500 backers unlocks 2 bonus stretch goals."/>
    <n v="25000"/>
    <n v="32006.67"/>
    <x v="0"/>
    <x v="0"/>
    <x v="0"/>
    <n v="1385870520"/>
    <n v="1382742014"/>
    <b v="0"/>
    <n v="426"/>
    <b v="1"/>
    <s v="games/tabletop games"/>
    <n v="128.02668"/>
    <n v="75.133028169014082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x v="0"/>
    <n v="1461354544"/>
    <n v="1458762544"/>
    <b v="0"/>
    <n v="96"/>
    <b v="1"/>
    <s v="games/tabletop games"/>
    <n v="270.68"/>
    <n v="140.97916666666666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x v="1"/>
    <n v="1488484300"/>
    <n v="1485892300"/>
    <b v="0"/>
    <n v="163"/>
    <b v="1"/>
    <s v="games/tabletop games"/>
    <n v="806.4"/>
    <n v="49.472392638036808"/>
    <x v="6"/>
    <x v="32"/>
  </r>
  <r>
    <n v="2242"/>
    <x v="2242"/>
    <s v="Inconceivable! An amazing new illustrative deck based on The Princess Bride movie."/>
    <n v="10000"/>
    <n v="136009.76"/>
    <x v="0"/>
    <x v="0"/>
    <x v="0"/>
    <n v="1385521320"/>
    <n v="1382449733"/>
    <b v="0"/>
    <n v="2525"/>
    <b v="1"/>
    <s v="games/tabletop games"/>
    <n v="1360.0976000000001"/>
    <n v="53.865251485148519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x v="0"/>
    <n v="1489374000"/>
    <n v="1488823290"/>
    <b v="0"/>
    <n v="2035"/>
    <b v="1"/>
    <s v="games/tabletop games"/>
    <n v="930250"/>
    <n v="4.5712530712530715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x v="0"/>
    <n v="1476649800"/>
    <n v="1475609946"/>
    <b v="0"/>
    <n v="290"/>
    <b v="1"/>
    <s v="games/tabletop games"/>
    <n v="377.02"/>
    <n v="65.00344827586207"/>
    <x v="6"/>
    <x v="32"/>
  </r>
  <r>
    <n v="2245"/>
    <x v="2245"/>
    <s v="You've got a time machine, high-powered weapons and a whole lot of history to save. Welcome to TimeWatch!"/>
    <n v="4000"/>
    <n v="105881"/>
    <x v="0"/>
    <x v="0"/>
    <x v="0"/>
    <n v="1393005600"/>
    <n v="1390323617"/>
    <b v="0"/>
    <n v="1980"/>
    <b v="1"/>
    <s v="games/tabletop games"/>
    <n v="2647.0250000000001"/>
    <n v="53.475252525252522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x v="1"/>
    <n v="1441393210"/>
    <n v="1438801210"/>
    <b v="0"/>
    <n v="57"/>
    <b v="1"/>
    <s v="games/tabletop games"/>
    <n v="100.12"/>
    <n v="43.912280701754383"/>
    <x v="6"/>
    <x v="32"/>
  </r>
  <r>
    <n v="2247"/>
    <x v="2247"/>
    <s v="Take on the role of an ancient forager in this fun strategy game from the designer of Biblios."/>
    <n v="18500"/>
    <n v="19324"/>
    <x v="0"/>
    <x v="0"/>
    <x v="0"/>
    <n v="1438185565"/>
    <n v="1436975965"/>
    <b v="0"/>
    <n v="380"/>
    <b v="1"/>
    <s v="games/tabletop games"/>
    <n v="104.45405405405405"/>
    <n v="50.852631578947367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x v="1"/>
    <n v="1481749278"/>
    <n v="1479157278"/>
    <b v="0"/>
    <n v="128"/>
    <b v="1"/>
    <s v="games/tabletop games"/>
    <n v="107.21428571428571"/>
    <n v="58.6328125"/>
    <x v="6"/>
    <x v="32"/>
  </r>
  <r>
    <n v="2249"/>
    <x v="2249"/>
    <s v="March with the legions against the enemies of Rome in this role-playing game of military adventures."/>
    <n v="3500"/>
    <n v="5907"/>
    <x v="0"/>
    <x v="0"/>
    <x v="0"/>
    <n v="1364917965"/>
    <n v="1362329565"/>
    <b v="0"/>
    <n v="180"/>
    <b v="1"/>
    <s v="games/tabletop games"/>
    <n v="168.77142857142857"/>
    <n v="32.81666666666667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x v="0"/>
    <n v="1480727273"/>
    <n v="1478131673"/>
    <b v="0"/>
    <n v="571"/>
    <b v="1"/>
    <s v="games/tabletop games"/>
    <n v="975.11200000000008"/>
    <n v="426.93169877408059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x v="0"/>
    <n v="1408177077"/>
    <n v="1406362677"/>
    <b v="0"/>
    <n v="480"/>
    <b v="1"/>
    <s v="games/tabletop games"/>
    <n v="134.44929411764704"/>
    <n v="23.808729166666669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x v="3"/>
    <n v="1470469938"/>
    <n v="1469173938"/>
    <b v="0"/>
    <n v="249"/>
    <b v="1"/>
    <s v="games/tabletop games"/>
    <n v="272.27777777777777"/>
    <n v="98.413654618473899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x v="0"/>
    <n v="1447862947"/>
    <n v="1445267347"/>
    <b v="0"/>
    <n v="84"/>
    <b v="1"/>
    <s v="games/tabletop games"/>
    <n v="112.6875"/>
    <n v="107.32142857142857"/>
    <x v="6"/>
    <x v="32"/>
  </r>
  <r>
    <n v="2254"/>
    <x v="2254"/>
    <s v="A dexterity microgame by father/daughter team, Jason and Claire Kotarski. Make 100 project."/>
    <n v="500"/>
    <n v="2299"/>
    <x v="0"/>
    <x v="0"/>
    <x v="0"/>
    <n v="1485271968"/>
    <n v="1484667168"/>
    <b v="0"/>
    <n v="197"/>
    <b v="1"/>
    <s v="games/tabletop games"/>
    <n v="459.8"/>
    <n v="11.67005076142132"/>
    <x v="6"/>
    <x v="32"/>
  </r>
  <r>
    <n v="2255"/>
    <x v="2255"/>
    <s v="This is the second set of 5 expansions for our route-building game, Jet Set!"/>
    <n v="3950"/>
    <n v="11323"/>
    <x v="0"/>
    <x v="0"/>
    <x v="0"/>
    <n v="1462661451"/>
    <n v="1460069451"/>
    <b v="0"/>
    <n v="271"/>
    <b v="1"/>
    <s v="games/tabletop games"/>
    <n v="286.65822784810126"/>
    <n v="41.782287822878232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x v="1"/>
    <n v="1479811846"/>
    <n v="1478602246"/>
    <b v="0"/>
    <n v="50"/>
    <b v="1"/>
    <s v="games/tabletop games"/>
    <n v="222.70833333333334"/>
    <n v="21.38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x v="1"/>
    <n v="1466377200"/>
    <n v="1463351329"/>
    <b v="0"/>
    <n v="169"/>
    <b v="1"/>
    <s v="games/tabletop games"/>
    <n v="636.14"/>
    <n v="94.103550295857985"/>
    <x v="6"/>
    <x v="32"/>
  </r>
  <r>
    <n v="2258"/>
    <x v="2258"/>
    <s v="A Dungeon World campaign setting that takes place after the end of the worlds."/>
    <n v="2200"/>
    <n v="3223"/>
    <x v="0"/>
    <x v="0"/>
    <x v="0"/>
    <n v="1434045687"/>
    <n v="1431453687"/>
    <b v="0"/>
    <n v="205"/>
    <b v="1"/>
    <s v="games/tabletop games"/>
    <n v="146.5"/>
    <n v="15.721951219512196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x v="1"/>
    <n v="1481224736"/>
    <n v="1480360736"/>
    <b v="0"/>
    <n v="206"/>
    <b v="1"/>
    <s v="games/tabletop games"/>
    <n v="1867.1"/>
    <n v="90.635922330097088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x v="0"/>
    <n v="1395876250"/>
    <n v="1393287850"/>
    <b v="0"/>
    <n v="84"/>
    <b v="1"/>
    <s v="games/tabletop games"/>
    <n v="326.92"/>
    <n v="97.297619047619051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x v="2"/>
    <n v="1487093020"/>
    <n v="1485278620"/>
    <b v="0"/>
    <n v="210"/>
    <b v="1"/>
    <s v="games/tabletop games"/>
    <n v="779.5"/>
    <n v="37.11904761904762"/>
    <x v="6"/>
    <x v="32"/>
  </r>
  <r>
    <n v="2262"/>
    <x v="2262"/>
    <s v="An RPG about mortal servants of the Horsemen of the Apocalypse deciding to not end the world."/>
    <n v="3300"/>
    <n v="5087"/>
    <x v="0"/>
    <x v="0"/>
    <x v="0"/>
    <n v="1416268800"/>
    <n v="1413295358"/>
    <b v="0"/>
    <n v="181"/>
    <b v="1"/>
    <s v="games/tabletop games"/>
    <n v="154.15151515151516"/>
    <n v="28.104972375690608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x v="9"/>
    <n v="1422734313"/>
    <n v="1420919913"/>
    <b v="0"/>
    <n v="60"/>
    <b v="1"/>
    <s v="games/tabletop games"/>
    <n v="115.54666666666667"/>
    <n v="144.43333333333334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x v="0"/>
    <n v="1463972400"/>
    <n v="1462543114"/>
    <b v="0"/>
    <n v="445"/>
    <b v="1"/>
    <s v="games/tabletop games"/>
    <n v="180.03333333333333"/>
    <n v="24.274157303370785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x v="1"/>
    <n v="1479846507"/>
    <n v="1479241707"/>
    <b v="0"/>
    <n v="17"/>
    <b v="1"/>
    <s v="games/tabletop games"/>
    <n v="298.5"/>
    <n v="35.117647058823529"/>
    <x v="6"/>
    <x v="32"/>
  </r>
  <r>
    <n v="2266"/>
    <x v="2266"/>
    <s v="Want to be LORD OF THE GOATS? Start building your herd using thievery, magic, bombs and mostly goats."/>
    <n v="1500"/>
    <n v="4804"/>
    <x v="0"/>
    <x v="0"/>
    <x v="0"/>
    <n v="1461722400"/>
    <n v="1460235592"/>
    <b v="0"/>
    <n v="194"/>
    <b v="1"/>
    <s v="games/tabletop games"/>
    <n v="320.26666666666665"/>
    <n v="24.762886597938145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x v="0"/>
    <n v="1419123600"/>
    <n v="1416945297"/>
    <b v="0"/>
    <n v="404"/>
    <b v="1"/>
    <s v="games/tabletop games"/>
    <n v="380.52499999999998"/>
    <n v="188.37871287128712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x v="0"/>
    <n v="1489283915"/>
    <n v="1486691915"/>
    <b v="0"/>
    <n v="194"/>
    <b v="1"/>
    <s v="games/tabletop games"/>
    <n v="102.60000000000001"/>
    <n v="148.08247422680412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x v="0"/>
    <n v="1488862800"/>
    <n v="1486745663"/>
    <b v="0"/>
    <n v="902"/>
    <b v="1"/>
    <s v="games/tabletop games"/>
    <n v="1801.64"/>
    <n v="49.934589800443462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x v="0"/>
    <n v="1484085540"/>
    <n v="1482353513"/>
    <b v="0"/>
    <n v="1670"/>
    <b v="1"/>
    <s v="games/tabletop games"/>
    <n v="720.24800000000005"/>
    <n v="107.82155688622754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x v="0"/>
    <n v="1481328004"/>
    <n v="1478736004"/>
    <b v="0"/>
    <n v="1328"/>
    <b v="1"/>
    <s v="games/tabletop games"/>
    <n v="283.09000000000003"/>
    <n v="42.63403614457831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x v="0"/>
    <n v="1449506836"/>
    <n v="1446914836"/>
    <b v="0"/>
    <n v="944"/>
    <b v="1"/>
    <s v="games/tabletop games"/>
    <n v="1356.6000000000001"/>
    <n v="14.370762711864407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x v="5"/>
    <n v="1489320642"/>
    <n v="1487164242"/>
    <b v="0"/>
    <n v="147"/>
    <b v="1"/>
    <s v="games/tabletop games"/>
    <n v="220.35999999999999"/>
    <n v="37.476190476190474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x v="0"/>
    <n v="1393156857"/>
    <n v="1390564857"/>
    <b v="0"/>
    <n v="99"/>
    <b v="1"/>
    <s v="games/tabletop games"/>
    <n v="119.6"/>
    <n v="30.202020202020201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x v="1"/>
    <n v="1419259679"/>
    <n v="1416667679"/>
    <b v="0"/>
    <n v="79"/>
    <b v="1"/>
    <s v="games/tabletop games"/>
    <n v="407.76923076923077"/>
    <n v="33.550632911392405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x v="0"/>
    <n v="1388936289"/>
    <n v="1386344289"/>
    <b v="0"/>
    <n v="75"/>
    <b v="1"/>
    <s v="games/tabletop games"/>
    <n v="105.81826105905425"/>
    <n v="64.74666666666667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x v="0"/>
    <n v="1330359423"/>
    <n v="1327767423"/>
    <b v="0"/>
    <n v="207"/>
    <b v="1"/>
    <s v="games/tabletop games"/>
    <n v="141.08235294117648"/>
    <n v="57.932367149758456"/>
    <x v="6"/>
    <x v="32"/>
  </r>
  <r>
    <n v="2278"/>
    <x v="2278"/>
    <s v="Dice forged from stone one by one entirely by hand for demanding Gamers and Collectors."/>
    <n v="2000"/>
    <n v="5414"/>
    <x v="0"/>
    <x v="13"/>
    <x v="3"/>
    <n v="1451861940"/>
    <n v="1448902867"/>
    <b v="0"/>
    <n v="102"/>
    <b v="1"/>
    <s v="games/tabletop games"/>
    <n v="270.7"/>
    <n v="53.078431372549019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x v="0"/>
    <n v="1423022400"/>
    <n v="1421436099"/>
    <b v="0"/>
    <n v="32"/>
    <b v="1"/>
    <s v="games/tabletop games"/>
    <n v="153.80000000000001"/>
    <n v="48.0625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x v="0"/>
    <n v="1442501991"/>
    <n v="1439909991"/>
    <b v="0"/>
    <n v="480"/>
    <b v="1"/>
    <s v="games/tabletop games"/>
    <n v="403.57653061224488"/>
    <n v="82.396874999999994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x v="0"/>
    <n v="1311576600"/>
    <n v="1306219897"/>
    <b v="0"/>
    <n v="11"/>
    <b v="1"/>
    <s v="music/rock"/>
    <n v="185"/>
    <n v="50.454545454545453"/>
    <x v="4"/>
    <x v="11"/>
  </r>
  <r>
    <n v="2282"/>
    <x v="2282"/>
    <s v="Sage King is recording his debut album and wants YOU to be a part of the creation process"/>
    <n v="750"/>
    <n v="1390"/>
    <x v="0"/>
    <x v="0"/>
    <x v="0"/>
    <n v="1452744686"/>
    <n v="1447560686"/>
    <b v="0"/>
    <n v="12"/>
    <b v="1"/>
    <s v="music/rock"/>
    <n v="185.33333333333331"/>
    <n v="115.83333333333333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x v="0"/>
    <n v="1336528804"/>
    <n v="1331348404"/>
    <b v="0"/>
    <n v="48"/>
    <b v="1"/>
    <s v="music/rock"/>
    <n v="100.85533333333332"/>
    <n v="63.03458333333333"/>
    <x v="4"/>
    <x v="11"/>
  </r>
  <r>
    <n v="2284"/>
    <x v="2284"/>
    <s v="The Vinyl Skyway reunite to make a third album. "/>
    <n v="6000"/>
    <n v="6373.27"/>
    <x v="0"/>
    <x v="0"/>
    <x v="0"/>
    <n v="1299902400"/>
    <n v="1297451245"/>
    <b v="0"/>
    <n v="59"/>
    <b v="1"/>
    <s v="music/rock"/>
    <n v="106.22116666666668"/>
    <n v="108.02152542372882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x v="0"/>
    <n v="1340944043"/>
    <n v="1338352043"/>
    <b v="0"/>
    <n v="79"/>
    <b v="1"/>
    <s v="music/rock"/>
    <n v="121.36666666666667"/>
    <n v="46.088607594936711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x v="0"/>
    <n v="1378439940"/>
    <n v="1376003254"/>
    <b v="0"/>
    <n v="14"/>
    <b v="1"/>
    <s v="music/rock"/>
    <n v="100.06666666666666"/>
    <n v="107.21428571428571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x v="0"/>
    <n v="1403539260"/>
    <n v="1401724860"/>
    <b v="0"/>
    <n v="106"/>
    <b v="1"/>
    <s v="music/rock"/>
    <n v="119.97755555555555"/>
    <n v="50.9338679245283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x v="0"/>
    <n v="1340733600"/>
    <n v="1339098689"/>
    <b v="0"/>
    <n v="25"/>
    <b v="1"/>
    <s v="music/rock"/>
    <n v="100.1"/>
    <n v="40.04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x v="0"/>
    <n v="1386372120"/>
    <n v="1382659060"/>
    <b v="0"/>
    <n v="25"/>
    <b v="1"/>
    <s v="music/rock"/>
    <n v="107.4"/>
    <n v="64.44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x v="0"/>
    <n v="1259686800"/>
    <n v="1252908330"/>
    <b v="0"/>
    <n v="29"/>
    <b v="1"/>
    <s v="music/rock"/>
    <n v="104.06666666666666"/>
    <n v="53.827586206896555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x v="0"/>
    <n v="1335153600"/>
    <n v="1332199618"/>
    <b v="0"/>
    <n v="43"/>
    <b v="1"/>
    <s v="music/rock"/>
    <n v="172.8"/>
    <n v="100.46511627906976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x v="0"/>
    <n v="1334767476"/>
    <n v="1332175476"/>
    <b v="0"/>
    <n v="46"/>
    <b v="1"/>
    <s v="music/rock"/>
    <n v="107.2505"/>
    <n v="46.630652173913049"/>
    <x v="4"/>
    <x v="11"/>
  </r>
  <r>
    <n v="2293"/>
    <x v="2293"/>
    <s v="Donate here to be a part of the upcoming album. Every little bit helps!"/>
    <n v="850"/>
    <n v="920"/>
    <x v="0"/>
    <x v="0"/>
    <x v="0"/>
    <n v="1348545540"/>
    <n v="1346345999"/>
    <b v="0"/>
    <n v="27"/>
    <b v="1"/>
    <s v="music/rock"/>
    <n v="108.23529411764706"/>
    <n v="34.074074074074076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x v="0"/>
    <n v="1358702480"/>
    <n v="1356110480"/>
    <b v="0"/>
    <n v="112"/>
    <b v="1"/>
    <s v="music/rock"/>
    <n v="146.08079999999998"/>
    <n v="65.214642857142863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x v="0"/>
    <n v="1359240856"/>
    <n v="1356648856"/>
    <b v="0"/>
    <n v="34"/>
    <b v="1"/>
    <s v="music/rock"/>
    <n v="125.25"/>
    <n v="44.205882352941174"/>
    <x v="4"/>
    <x v="11"/>
  </r>
  <r>
    <n v="2296"/>
    <x v="2296"/>
    <s v="Ed Hamell AKA Hamell on Trial is recording an album titled The Happiest Man in the World. He needs your help."/>
    <n v="7000"/>
    <n v="10435"/>
    <x v="0"/>
    <x v="0"/>
    <x v="0"/>
    <n v="1330018426"/>
    <n v="1326994426"/>
    <b v="0"/>
    <n v="145"/>
    <b v="1"/>
    <s v="music/rock"/>
    <n v="149.07142857142856"/>
    <n v="71.965517241379317"/>
    <x v="4"/>
    <x v="11"/>
  </r>
  <r>
    <n v="2297"/>
    <x v="2297"/>
    <s v="New Jersey Alternative Rock band COCO needs YOUR help self-releasing debut EP!"/>
    <n v="1000"/>
    <n v="1006"/>
    <x v="0"/>
    <x v="0"/>
    <x v="0"/>
    <n v="1331697540"/>
    <n v="1328749249"/>
    <b v="0"/>
    <n v="19"/>
    <b v="1"/>
    <s v="music/rock"/>
    <n v="100.6"/>
    <n v="52.94736842105263"/>
    <x v="4"/>
    <x v="11"/>
  </r>
  <r>
    <n v="2298"/>
    <x v="2298"/>
    <s v="My name is Jonny Gray, and my friends and I are working together to raise funds for my debut album"/>
    <n v="30000"/>
    <n v="31522"/>
    <x v="0"/>
    <x v="0"/>
    <x v="0"/>
    <n v="1395861033"/>
    <n v="1393272633"/>
    <b v="0"/>
    <n v="288"/>
    <b v="1"/>
    <s v="music/rock"/>
    <n v="105.07333333333332"/>
    <n v="109.45138888888889"/>
    <x v="4"/>
    <x v="11"/>
  </r>
  <r>
    <n v="2299"/>
    <x v="2299"/>
    <s v="Fly Radio has finished tracking their album now all that is left is the mixing/mastering and duplication!"/>
    <n v="300"/>
    <n v="1050.5"/>
    <x v="0"/>
    <x v="0"/>
    <x v="0"/>
    <n v="1296953209"/>
    <n v="1295657209"/>
    <b v="0"/>
    <n v="14"/>
    <b v="1"/>
    <s v="music/rock"/>
    <n v="350.16666666666663"/>
    <n v="75.035714285714292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x v="0"/>
    <n v="1340904416"/>
    <n v="1339694816"/>
    <b v="0"/>
    <n v="7"/>
    <b v="1"/>
    <s v="music/rock"/>
    <n v="101.25"/>
    <n v="115.71428571428571"/>
    <x v="4"/>
    <x v="11"/>
  </r>
  <r>
    <n v="2301"/>
    <x v="2301"/>
    <s v="We are America's first trock band, and we're ready to bring you our first album!"/>
    <n v="5000"/>
    <n v="6680.22"/>
    <x v="0"/>
    <x v="0"/>
    <x v="0"/>
    <n v="1371785496"/>
    <n v="1369193496"/>
    <b v="1"/>
    <n v="211"/>
    <b v="1"/>
    <s v="music/indie rock"/>
    <n v="133.6044"/>
    <n v="31.659810426540286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x v="0"/>
    <n v="1388473200"/>
    <n v="1385585434"/>
    <b v="1"/>
    <n v="85"/>
    <b v="1"/>
    <s v="music/indie rock"/>
    <n v="170.65217391304347"/>
    <n v="46.176470588235297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x v="0"/>
    <n v="1323747596"/>
    <n v="1320287996"/>
    <b v="1"/>
    <n v="103"/>
    <b v="1"/>
    <s v="music/indie rock"/>
    <n v="109.35829457364341"/>
    <n v="68.481650485436887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x v="0"/>
    <n v="1293857940"/>
    <n v="1290281691"/>
    <b v="1"/>
    <n v="113"/>
    <b v="1"/>
    <s v="music/indie rock"/>
    <n v="100.70033333333335"/>
    <n v="53.469203539823013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x v="0"/>
    <n v="1407520800"/>
    <n v="1405356072"/>
    <b v="1"/>
    <n v="167"/>
    <b v="1"/>
    <s v="music/indie rock"/>
    <n v="101.22777777777779"/>
    <n v="109.10778443113773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x v="0"/>
    <n v="1331352129"/>
    <n v="1328760129"/>
    <b v="1"/>
    <n v="73"/>
    <b v="1"/>
    <s v="music/indie rock"/>
    <n v="106.75857142857143"/>
    <n v="51.185616438356163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x v="0"/>
    <n v="1336245328"/>
    <n v="1333653333"/>
    <b v="1"/>
    <n v="75"/>
    <b v="1"/>
    <s v="music/indie rock"/>
    <n v="106.65777537961894"/>
    <n v="27.936800000000002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x v="0"/>
    <n v="1409274000"/>
    <n v="1406847996"/>
    <b v="1"/>
    <n v="614"/>
    <b v="1"/>
    <s v="music/indie rock"/>
    <n v="101.30622"/>
    <n v="82.496921824104234"/>
    <x v="4"/>
    <x v="14"/>
  </r>
  <r>
    <n v="2309"/>
    <x v="2309"/>
    <s v="|| HELP MARNY LION PROUDFIT RECORD HER SECOND INDIE FOLK ALBUM THIS MARCH â€“ THE BARN IS WAITING ||"/>
    <n v="6000"/>
    <n v="6400.47"/>
    <x v="0"/>
    <x v="0"/>
    <x v="0"/>
    <n v="1362872537"/>
    <n v="1359848537"/>
    <b v="1"/>
    <n v="107"/>
    <b v="1"/>
    <s v="music/indie rock"/>
    <n v="106.67450000000001"/>
    <n v="59.817476635514019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x v="0"/>
    <n v="1363889015"/>
    <n v="1361300615"/>
    <b v="1"/>
    <n v="1224"/>
    <b v="1"/>
    <s v="music/indie rock"/>
    <n v="428.83978378378379"/>
    <n v="64.816470588235291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x v="0"/>
    <n v="1399421189"/>
    <n v="1396829189"/>
    <b v="1"/>
    <n v="104"/>
    <b v="1"/>
    <s v="music/indie rock"/>
    <n v="104.11111111111111"/>
    <n v="90.09615384615384"/>
    <x v="4"/>
    <x v="14"/>
  </r>
  <r>
    <n v="2312"/>
    <x v="2312"/>
    <s v="Help Brooklyn psychedelic synth rockers DINOWALRUS release their 3rd Record, COMPLEXION, on vinyl!"/>
    <n v="3000"/>
    <n v="3236"/>
    <x v="0"/>
    <x v="0"/>
    <x v="0"/>
    <n v="1397862000"/>
    <n v="1395155478"/>
    <b v="1"/>
    <n v="79"/>
    <b v="1"/>
    <s v="music/indie rock"/>
    <n v="107.86666666666666"/>
    <n v="40.962025316455694"/>
    <x v="4"/>
    <x v="14"/>
  </r>
  <r>
    <n v="2313"/>
    <x v="2313"/>
    <s v="A Sunny Day in Glasgow are recording a new album and we need your help!"/>
    <n v="5000"/>
    <n v="8792.02"/>
    <x v="0"/>
    <x v="0"/>
    <x v="0"/>
    <n v="1336086026"/>
    <n v="1333494026"/>
    <b v="1"/>
    <n v="157"/>
    <b v="1"/>
    <s v="music/indie rock"/>
    <n v="175.84040000000002"/>
    <n v="56.000127388535034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x v="0"/>
    <n v="1339074857"/>
    <n v="1336482857"/>
    <b v="1"/>
    <n v="50"/>
    <b v="1"/>
    <s v="music/indie rock"/>
    <n v="156.97"/>
    <n v="37.672800000000002"/>
    <x v="4"/>
    <x v="14"/>
  </r>
  <r>
    <n v="2315"/>
    <x v="2315"/>
    <s v="Rice invites you to be a part of the creation of their first album and spread their message of love."/>
    <n v="2500"/>
    <n v="2565"/>
    <x v="0"/>
    <x v="0"/>
    <x v="0"/>
    <n v="1336238743"/>
    <n v="1333646743"/>
    <b v="1"/>
    <n v="64"/>
    <b v="1"/>
    <s v="music/indie rock"/>
    <n v="102.60000000000001"/>
    <n v="40.078125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x v="0"/>
    <n v="1260383040"/>
    <n v="1253726650"/>
    <b v="1"/>
    <n v="200"/>
    <b v="1"/>
    <s v="music/indie rock"/>
    <n v="104.04266666666666"/>
    <n v="78.031999999999996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x v="0"/>
    <n v="1266210000"/>
    <n v="1263474049"/>
    <b v="1"/>
    <n v="22"/>
    <b v="1"/>
    <s v="music/indie rock"/>
    <n v="104"/>
    <n v="18.90909090909091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x v="0"/>
    <n v="1253937540"/>
    <n v="1251214014"/>
    <b v="1"/>
    <n v="163"/>
    <b v="1"/>
    <s v="music/indie rock"/>
    <n v="121.05999999999999"/>
    <n v="37.134969325153371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x v="0"/>
    <n v="1387072685"/>
    <n v="1384480685"/>
    <b v="1"/>
    <n v="77"/>
    <b v="1"/>
    <s v="music/indie rock"/>
    <n v="107.69999999999999"/>
    <n v="41.961038961038959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x v="0"/>
    <n v="1396463800"/>
    <n v="1393443400"/>
    <b v="1"/>
    <n v="89"/>
    <b v="1"/>
    <s v="music/indie rock"/>
    <n v="108.66"/>
    <n v="61.044943820224717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x v="3"/>
    <n v="1491282901"/>
    <n v="1488694501"/>
    <b v="0"/>
    <n v="64"/>
    <b v="0"/>
    <s v="food/small batch"/>
    <n v="39.120962394619681"/>
    <n v="64.53125"/>
    <x v="7"/>
    <x v="33"/>
  </r>
  <r>
    <n v="2322"/>
    <x v="2322"/>
    <s v="Jen bakes shortbread is a small batch, all natural shortbread cookie business looking for smart funding to grow!"/>
    <n v="2700"/>
    <n v="85"/>
    <x v="3"/>
    <x v="0"/>
    <x v="0"/>
    <n v="1491769769"/>
    <n v="1489181369"/>
    <b v="0"/>
    <n v="4"/>
    <b v="0"/>
    <s v="food/small batch"/>
    <n v="3.1481481481481479"/>
    <n v="21.25"/>
    <x v="7"/>
    <x v="33"/>
  </r>
  <r>
    <n v="2323"/>
    <x v="2323"/>
    <s v="You can never go wrong with a Beef Stick, great taste with no fillers and can easily goes with you everywhere."/>
    <n v="250"/>
    <n v="120"/>
    <x v="3"/>
    <x v="0"/>
    <x v="0"/>
    <n v="1490033247"/>
    <n v="1489428447"/>
    <b v="0"/>
    <n v="4"/>
    <b v="0"/>
    <s v="food/small batch"/>
    <n v="48"/>
    <n v="30"/>
    <x v="7"/>
    <x v="33"/>
  </r>
  <r>
    <n v="2324"/>
    <x v="2324"/>
    <s v="A city centre shop selling great locally made food with room to chat and learn about eachother."/>
    <n v="7500"/>
    <n v="1555"/>
    <x v="3"/>
    <x v="1"/>
    <x v="1"/>
    <n v="1490559285"/>
    <n v="1487970885"/>
    <b v="0"/>
    <n v="61"/>
    <b v="0"/>
    <s v="food/small batch"/>
    <n v="20.733333333333334"/>
    <n v="25.491803278688526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x v="0"/>
    <n v="1490830331"/>
    <n v="1488241931"/>
    <b v="0"/>
    <n v="7"/>
    <b v="0"/>
    <s v="food/small batch"/>
    <n v="8"/>
    <n v="11.428571428571429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x v="0"/>
    <n v="1493571600"/>
    <n v="1489106948"/>
    <b v="0"/>
    <n v="1"/>
    <b v="0"/>
    <s v="food/small batch"/>
    <n v="0.72"/>
    <n v="108"/>
    <x v="7"/>
    <x v="33"/>
  </r>
  <r>
    <n v="2327"/>
    <x v="2327"/>
    <s v="Gourmet Fermentation in a Mason Jar. Create delicious, nutritious fermented foods at home."/>
    <n v="35000"/>
    <n v="184133.01"/>
    <x v="0"/>
    <x v="0"/>
    <x v="0"/>
    <n v="1409090440"/>
    <n v="1406066440"/>
    <b v="1"/>
    <n v="3355"/>
    <b v="1"/>
    <s v="food/small batch"/>
    <n v="526.09431428571429"/>
    <n v="54.883162444113267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x v="0"/>
    <n v="1434307537"/>
    <n v="1431715537"/>
    <b v="1"/>
    <n v="537"/>
    <b v="1"/>
    <s v="food/small batch"/>
    <n v="254.45000000000002"/>
    <n v="47.383612662942269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x v="0"/>
    <n v="1405609146"/>
    <n v="1403017146"/>
    <b v="1"/>
    <n v="125"/>
    <b v="1"/>
    <s v="food/small batch"/>
    <n v="105.91999999999999"/>
    <n v="211.84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x v="0"/>
    <n v="1451001600"/>
    <n v="1448400943"/>
    <b v="1"/>
    <n v="163"/>
    <b v="1"/>
    <s v="food/small batch"/>
    <n v="102.42285714285715"/>
    <n v="219.92638036809817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x v="0"/>
    <n v="1408320490"/>
    <n v="1405728490"/>
    <b v="1"/>
    <n v="283"/>
    <b v="1"/>
    <s v="food/small batch"/>
    <n v="144.31375"/>
    <n v="40.795406360424032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x v="0"/>
    <n v="1423235071"/>
    <n v="1420643071"/>
    <b v="1"/>
    <n v="352"/>
    <b v="1"/>
    <s v="food/small batch"/>
    <n v="106.30800000000001"/>
    <n v="75.502840909090907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x v="0"/>
    <n v="1401385800"/>
    <n v="1399563390"/>
    <b v="1"/>
    <n v="94"/>
    <b v="1"/>
    <s v="food/small batch"/>
    <n v="212.16666666666666"/>
    <n v="13.542553191489361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x v="0"/>
    <n v="1415208840"/>
    <n v="1412611498"/>
    <b v="1"/>
    <n v="67"/>
    <b v="1"/>
    <s v="food/small batch"/>
    <n v="101.95"/>
    <n v="60.865671641791046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x v="0"/>
    <n v="1402494243"/>
    <n v="1399902243"/>
    <b v="1"/>
    <n v="221"/>
    <b v="1"/>
    <s v="food/small batch"/>
    <n v="102.27200000000001"/>
    <n v="115.69230769230769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x v="0"/>
    <n v="1394316695"/>
    <n v="1390860695"/>
    <b v="1"/>
    <n v="2165"/>
    <b v="1"/>
    <s v="food/small batch"/>
    <n v="520.73254999999995"/>
    <n v="48.104623556581984"/>
    <x v="7"/>
    <x v="33"/>
  </r>
  <r>
    <n v="2337"/>
    <x v="2337"/>
    <s v="We make small batch, locally sourced bitters and shrubs for cocktails and cooking."/>
    <n v="12000"/>
    <n v="13279"/>
    <x v="0"/>
    <x v="0"/>
    <x v="0"/>
    <n v="1403796143"/>
    <n v="1401204143"/>
    <b v="1"/>
    <n v="179"/>
    <b v="1"/>
    <s v="food/small batch"/>
    <n v="110.65833333333333"/>
    <n v="74.184357541899445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x v="0"/>
    <n v="1404077484"/>
    <n v="1401485484"/>
    <b v="1"/>
    <n v="123"/>
    <b v="1"/>
    <s v="food/small batch"/>
    <n v="101.14333333333335"/>
    <n v="123.3455284552845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x v="0"/>
    <n v="1482134340"/>
    <n v="1479496309"/>
    <b v="1"/>
    <n v="1104"/>
    <b v="1"/>
    <s v="food/small batch"/>
    <n v="294.20799999999997"/>
    <n v="66.623188405797094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x v="0"/>
    <n v="1477841138"/>
    <n v="1475249138"/>
    <b v="1"/>
    <n v="403"/>
    <b v="1"/>
    <s v="food/small batch"/>
    <n v="105.77749999999999"/>
    <n v="104.99007444168734"/>
    <x v="7"/>
    <x v="33"/>
  </r>
  <r>
    <n v="2341"/>
    <x v="2341"/>
    <s v="This website will serve as an interface to change lives and have a community routing for your success!"/>
    <n v="5000"/>
    <n v="0"/>
    <x v="1"/>
    <x v="0"/>
    <x v="0"/>
    <n v="1436729504"/>
    <n v="1434137504"/>
    <b v="0"/>
    <n v="0"/>
    <b v="0"/>
    <s v="technology/web"/>
    <n v="0"/>
    <e v="#DIV/0!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x v="0"/>
    <n v="1412571600"/>
    <n v="1410799870"/>
    <b v="0"/>
    <n v="0"/>
    <b v="0"/>
    <s v="technology/web"/>
    <n v="0"/>
    <e v="#DIV/0!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x v="0"/>
    <n v="1452282420"/>
    <n v="1447962505"/>
    <b v="0"/>
    <n v="1"/>
    <b v="0"/>
    <s v="technology/web"/>
    <n v="3"/>
    <n v="300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x v="5"/>
    <n v="1466789269"/>
    <n v="1464197269"/>
    <b v="0"/>
    <n v="1"/>
    <b v="0"/>
    <s v="technology/web"/>
    <n v="0.1"/>
    <n v="1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x v="0"/>
    <n v="1427845140"/>
    <n v="1424822556"/>
    <b v="0"/>
    <n v="0"/>
    <b v="0"/>
    <s v="technology/web"/>
    <n v="0"/>
    <e v="#DIV/0!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x v="0"/>
    <n v="1476731431"/>
    <n v="1472843431"/>
    <b v="0"/>
    <n v="3"/>
    <b v="0"/>
    <s v="technology/web"/>
    <n v="6.5000000000000002E-2"/>
    <n v="13"/>
    <x v="2"/>
    <x v="7"/>
  </r>
  <r>
    <n v="2347"/>
    <x v="2347"/>
    <s v="Back this project and get access to a course about building COMPLETE web applications without coding."/>
    <n v="1000"/>
    <n v="15"/>
    <x v="1"/>
    <x v="0"/>
    <x v="0"/>
    <n v="1472135676"/>
    <n v="1469543676"/>
    <b v="0"/>
    <n v="1"/>
    <b v="0"/>
    <s v="technology/web"/>
    <n v="1.5"/>
    <n v="15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x v="0"/>
    <n v="1456006938"/>
    <n v="1450822938"/>
    <b v="0"/>
    <n v="5"/>
    <b v="0"/>
    <s v="technology/web"/>
    <n v="0.38571428571428573"/>
    <n v="54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x v="9"/>
    <n v="1439318228"/>
    <n v="1436812628"/>
    <b v="0"/>
    <n v="0"/>
    <b v="0"/>
    <s v="technology/web"/>
    <n v="0"/>
    <e v="#DIV/0!"/>
    <x v="2"/>
    <x v="7"/>
  </r>
  <r>
    <n v="2350"/>
    <x v="2350"/>
    <s v="HoxWi are the future for real time interaction with on-line customers via chat or video conference."/>
    <n v="50000"/>
    <n v="0"/>
    <x v="1"/>
    <x v="17"/>
    <x v="3"/>
    <n v="1483474370"/>
    <n v="1480882370"/>
    <b v="0"/>
    <n v="0"/>
    <b v="0"/>
    <s v="technology/web"/>
    <n v="0"/>
    <e v="#DIV/0!"/>
    <x v="2"/>
    <x v="7"/>
  </r>
  <r>
    <n v="2351"/>
    <x v="2351"/>
    <s v="Donate $30 or more and receive a free selfie stick."/>
    <n v="18900"/>
    <n v="108"/>
    <x v="1"/>
    <x v="4"/>
    <x v="4"/>
    <n v="1430360739"/>
    <n v="1427768739"/>
    <b v="0"/>
    <n v="7"/>
    <b v="0"/>
    <s v="technology/web"/>
    <n v="0.5714285714285714"/>
    <n v="15.428571428571429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x v="0"/>
    <n v="1433603552"/>
    <n v="1428419552"/>
    <b v="0"/>
    <n v="0"/>
    <b v="0"/>
    <s v="technology/web"/>
    <n v="0"/>
    <e v="#DIV/0!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x v="0"/>
    <n v="1429632822"/>
    <n v="1428596022"/>
    <b v="0"/>
    <n v="0"/>
    <b v="0"/>
    <s v="technology/web"/>
    <n v="0"/>
    <e v="#DIV/0!"/>
    <x v="2"/>
    <x v="7"/>
  </r>
  <r>
    <n v="2354"/>
    <x v="2354"/>
    <s v="Almost done with doctorate degree but need funding of $35,000 to complete research of project."/>
    <n v="35000"/>
    <n v="25"/>
    <x v="1"/>
    <x v="0"/>
    <x v="0"/>
    <n v="1420910460"/>
    <n v="1415726460"/>
    <b v="0"/>
    <n v="1"/>
    <b v="0"/>
    <s v="technology/web"/>
    <n v="7.1428571428571425E-2"/>
    <n v="25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x v="2"/>
    <n v="1430604136"/>
    <n v="1428012136"/>
    <b v="0"/>
    <n v="2"/>
    <b v="0"/>
    <s v="technology/web"/>
    <n v="0.6875"/>
    <n v="27.5"/>
    <x v="2"/>
    <x v="7"/>
  </r>
  <r>
    <n v="2356"/>
    <x v="2356"/>
    <s v="HardstyleUnited.com The Global Hardstyle community. Your Hardstyle community."/>
    <n v="10000"/>
    <n v="0"/>
    <x v="1"/>
    <x v="9"/>
    <x v="3"/>
    <n v="1433530104"/>
    <n v="1430938104"/>
    <b v="0"/>
    <n v="0"/>
    <b v="0"/>
    <s v="technology/web"/>
    <n v="0"/>
    <e v="#DIV/0!"/>
    <x v="2"/>
    <x v="7"/>
  </r>
  <r>
    <n v="2357"/>
    <x v="2357"/>
    <s v="Click For Therapy is a website that was created to connect consumers and therapists across the UK."/>
    <n v="27000"/>
    <n v="0"/>
    <x v="1"/>
    <x v="1"/>
    <x v="1"/>
    <n v="1445093578"/>
    <n v="1442501578"/>
    <b v="0"/>
    <n v="0"/>
    <b v="0"/>
    <s v="technology/web"/>
    <n v="0"/>
    <e v="#DIV/0!"/>
    <x v="2"/>
    <x v="7"/>
  </r>
  <r>
    <n v="2358"/>
    <x v="2358"/>
    <s v="A website to auction, sell and swap items in the uk without a charge, without excess fees, the next ebay."/>
    <n v="1500"/>
    <n v="0"/>
    <x v="1"/>
    <x v="1"/>
    <x v="1"/>
    <n v="1422664740"/>
    <n v="1417818036"/>
    <b v="0"/>
    <n v="0"/>
    <b v="0"/>
    <s v="technology/web"/>
    <n v="0"/>
    <e v="#DIV/0!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x v="0"/>
    <n v="1438616124"/>
    <n v="1433432124"/>
    <b v="0"/>
    <n v="3"/>
    <b v="0"/>
    <s v="technology/web"/>
    <n v="14.680000000000001"/>
    <n v="367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x v="5"/>
    <n v="1454864280"/>
    <n v="1452272280"/>
    <b v="0"/>
    <n v="1"/>
    <b v="0"/>
    <s v="technology/web"/>
    <n v="0.04"/>
    <n v="2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x v="5"/>
    <n v="1462053600"/>
    <n v="1459975008"/>
    <b v="0"/>
    <n v="0"/>
    <b v="0"/>
    <s v="technology/web"/>
    <n v="0"/>
    <e v="#DIV/0!"/>
    <x v="2"/>
    <x v="7"/>
  </r>
  <r>
    <n v="2362"/>
    <x v="2362"/>
    <s v="The Columbus Ruby Brigade has brought monthly ruby goodness and camaraderie to all participants."/>
    <n v="420"/>
    <n v="120"/>
    <x v="1"/>
    <x v="0"/>
    <x v="0"/>
    <n v="1418315470"/>
    <n v="1415723470"/>
    <b v="0"/>
    <n v="2"/>
    <b v="0"/>
    <s v="technology/web"/>
    <n v="28.571428571428569"/>
    <n v="60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x v="0"/>
    <n v="1451348200"/>
    <n v="1447460200"/>
    <b v="0"/>
    <n v="0"/>
    <b v="0"/>
    <s v="technology/web"/>
    <n v="0"/>
    <e v="#DIV/0!"/>
    <x v="2"/>
    <x v="7"/>
  </r>
  <r>
    <n v="2364"/>
    <x v="2364"/>
    <s v="Making a Minecraft server and Website and I need your help to fund it. Thanks in Advance!"/>
    <n v="128"/>
    <n v="0"/>
    <x v="1"/>
    <x v="0"/>
    <x v="0"/>
    <n v="1445898356"/>
    <n v="1441146356"/>
    <b v="0"/>
    <n v="0"/>
    <b v="0"/>
    <s v="technology/web"/>
    <n v="0"/>
    <e v="#DIV/0!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x v="3"/>
    <n v="1453071600"/>
    <n v="1449596425"/>
    <b v="0"/>
    <n v="0"/>
    <b v="0"/>
    <s v="technology/web"/>
    <n v="0"/>
    <e v="#DIV/0!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x v="1"/>
    <n v="1445431533"/>
    <n v="1442839533"/>
    <b v="0"/>
    <n v="27"/>
    <b v="0"/>
    <s v="technology/web"/>
    <n v="10.52"/>
    <n v="97.407407407407405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x v="0"/>
    <n v="1461622616"/>
    <n v="1456442216"/>
    <b v="0"/>
    <n v="14"/>
    <b v="0"/>
    <s v="technology/web"/>
    <n v="1.34"/>
    <n v="47.857142857142854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x v="0"/>
    <n v="1429028365"/>
    <n v="1425143965"/>
    <b v="0"/>
    <n v="2"/>
    <b v="0"/>
    <s v="technology/web"/>
    <n v="0.25"/>
    <n v="50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x v="0"/>
    <n v="1455132611"/>
    <n v="1452540611"/>
    <b v="0"/>
    <n v="0"/>
    <b v="0"/>
    <s v="technology/web"/>
    <n v="0"/>
    <e v="#DIV/0!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x v="0"/>
    <n v="1418877141"/>
    <n v="1416285141"/>
    <b v="0"/>
    <n v="4"/>
    <b v="0"/>
    <s v="technology/web"/>
    <n v="0.32800000000000001"/>
    <n v="20.5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x v="0"/>
    <n v="1435257596"/>
    <n v="1432665596"/>
    <b v="0"/>
    <n v="0"/>
    <b v="0"/>
    <s v="technology/web"/>
    <n v="0"/>
    <e v="#DIV/0!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x v="2"/>
    <n v="1429839571"/>
    <n v="1427247571"/>
    <b v="0"/>
    <n v="6"/>
    <b v="0"/>
    <s v="technology/web"/>
    <n v="3.2727272727272729"/>
    <n v="30"/>
    <x v="2"/>
    <x v="7"/>
  </r>
  <r>
    <n v="2373"/>
    <x v="2373"/>
    <s v="We want to create a safe marketplace for buying and selling bicycles."/>
    <n v="850000"/>
    <n v="50"/>
    <x v="1"/>
    <x v="11"/>
    <x v="9"/>
    <n v="1440863624"/>
    <n v="1438271624"/>
    <b v="0"/>
    <n v="1"/>
    <b v="0"/>
    <s v="technology/web"/>
    <n v="5.8823529411764705E-3"/>
    <n v="50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x v="0"/>
    <n v="1423772060"/>
    <n v="1421180060"/>
    <b v="0"/>
    <n v="1"/>
    <b v="0"/>
    <s v="technology/web"/>
    <n v="4.5454545454545456E-2"/>
    <n v="10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x v="0"/>
    <n v="1473451437"/>
    <n v="1470859437"/>
    <b v="0"/>
    <n v="0"/>
    <b v="0"/>
    <s v="technology/web"/>
    <n v="0"/>
    <e v="#DIV/0!"/>
    <x v="2"/>
    <x v="7"/>
  </r>
  <r>
    <n v="2376"/>
    <x v="2376"/>
    <s v="Tough, pre-manufactured lost and found stickers that forward messages to the owners email and cellphone."/>
    <n v="3000"/>
    <n v="326.33"/>
    <x v="1"/>
    <x v="0"/>
    <x v="0"/>
    <n v="1449785566"/>
    <n v="1447193566"/>
    <b v="0"/>
    <n v="4"/>
    <b v="0"/>
    <s v="technology/web"/>
    <n v="10.877666666666666"/>
    <n v="81.582499999999996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x v="5"/>
    <n v="1480110783"/>
    <n v="1477515183"/>
    <b v="0"/>
    <n v="0"/>
    <b v="0"/>
    <s v="technology/web"/>
    <n v="0"/>
    <e v="#DIV/0!"/>
    <x v="2"/>
    <x v="7"/>
  </r>
  <r>
    <n v="2378"/>
    <x v="2378"/>
    <s v="KEEPUP allows you to extend your social circle by introducing you to new people via your friends."/>
    <n v="110000"/>
    <n v="0"/>
    <x v="1"/>
    <x v="0"/>
    <x v="0"/>
    <n v="1440548330"/>
    <n v="1438042730"/>
    <b v="0"/>
    <n v="0"/>
    <b v="0"/>
    <s v="technology/web"/>
    <n v="0"/>
    <e v="#DIV/0!"/>
    <x v="2"/>
    <x v="7"/>
  </r>
  <r>
    <n v="2379"/>
    <x v="2379"/>
    <s v="Selectcooks.com is a community marketplace for people to list, find and hire chefs."/>
    <n v="30000"/>
    <n v="0"/>
    <x v="1"/>
    <x v="0"/>
    <x v="0"/>
    <n v="1444004616"/>
    <n v="1440116616"/>
    <b v="0"/>
    <n v="0"/>
    <b v="0"/>
    <s v="technology/web"/>
    <n v="0"/>
    <e v="#DIV/0!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x v="0"/>
    <n v="1443726142"/>
    <n v="1441134142"/>
    <b v="0"/>
    <n v="3"/>
    <b v="0"/>
    <s v="technology/web"/>
    <n v="0.36666666666666664"/>
    <n v="18.333333333333332"/>
    <x v="2"/>
    <x v="7"/>
  </r>
  <r>
    <n v="2381"/>
    <x v="2381"/>
    <s v="Social Media Platform for the Marijuana Industry to create professionalism and a stable lasting market."/>
    <n v="86350"/>
    <n v="1571"/>
    <x v="1"/>
    <x v="0"/>
    <x v="0"/>
    <n v="1428704848"/>
    <n v="1426112848"/>
    <b v="0"/>
    <n v="7"/>
    <b v="0"/>
    <s v="technology/web"/>
    <n v="1.8193398957730169"/>
    <n v="224.42857142857142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x v="0"/>
    <n v="1438662603"/>
    <n v="1436502603"/>
    <b v="0"/>
    <n v="2"/>
    <b v="0"/>
    <s v="technology/web"/>
    <n v="2.5"/>
    <n v="37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x v="4"/>
    <n v="1424568107"/>
    <n v="1421976107"/>
    <b v="0"/>
    <n v="3"/>
    <b v="0"/>
    <s v="technology/web"/>
    <n v="4.3499999999999996"/>
    <n v="145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x v="0"/>
    <n v="1415932643"/>
    <n v="1413337043"/>
    <b v="0"/>
    <n v="8"/>
    <b v="0"/>
    <s v="technology/web"/>
    <n v="0.8"/>
    <n v="1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x v="0"/>
    <n v="1438793432"/>
    <n v="1436201432"/>
    <b v="0"/>
    <n v="7"/>
    <b v="0"/>
    <s v="technology/web"/>
    <n v="1.2123076923076923"/>
    <n v="112.57142857142857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x v="5"/>
    <n v="1420920424"/>
    <n v="1415736424"/>
    <b v="0"/>
    <n v="0"/>
    <b v="0"/>
    <s v="technology/web"/>
    <n v="0"/>
    <e v="#DIV/0!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x v="0"/>
    <n v="1469199740"/>
    <n v="1465311740"/>
    <b v="0"/>
    <n v="3"/>
    <b v="0"/>
    <s v="technology/web"/>
    <n v="0.68399999999999994"/>
    <n v="342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x v="0"/>
    <n v="1421350140"/>
    <n v="1418761759"/>
    <b v="0"/>
    <n v="8"/>
    <b v="0"/>
    <s v="technology/web"/>
    <n v="1.2513513513513512"/>
    <n v="57.875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x v="3"/>
    <n v="1437861540"/>
    <n v="1435160452"/>
    <b v="0"/>
    <n v="1"/>
    <b v="0"/>
    <s v="technology/web"/>
    <n v="0.1875"/>
    <n v="30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x v="2"/>
    <n v="1420352264"/>
    <n v="1416896264"/>
    <b v="0"/>
    <n v="0"/>
    <b v="0"/>
    <s v="technology/web"/>
    <n v="0"/>
    <e v="#DIV/0!"/>
    <x v="2"/>
    <x v="7"/>
  </r>
  <r>
    <n v="2391"/>
    <x v="2391"/>
    <s v="Using the power of internet to help people save hundreds in car repair."/>
    <n v="20000"/>
    <n v="25"/>
    <x v="1"/>
    <x v="0"/>
    <x v="0"/>
    <n v="1427825044"/>
    <n v="1425236644"/>
    <b v="0"/>
    <n v="1"/>
    <b v="0"/>
    <s v="technology/web"/>
    <n v="0.125"/>
    <n v="25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x v="0"/>
    <n v="1446087223"/>
    <n v="1443495223"/>
    <b v="0"/>
    <n v="0"/>
    <b v="0"/>
    <s v="technology/web"/>
    <n v="0"/>
    <e v="#DIV/0!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x v="0"/>
    <n v="1439048017"/>
    <n v="1436456017"/>
    <b v="0"/>
    <n v="1"/>
    <b v="0"/>
    <s v="technology/web"/>
    <n v="0.05"/>
    <n v="50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x v="3"/>
    <n v="1424940093"/>
    <n v="1422348093"/>
    <b v="0"/>
    <n v="2"/>
    <b v="0"/>
    <s v="technology/web"/>
    <n v="0.06"/>
    <n v="1.5"/>
    <x v="2"/>
    <x v="7"/>
  </r>
  <r>
    <n v="2395"/>
    <x v="2395"/>
    <s v="I am making a social website where people can anonymously or openly vent, All walks of life all over the world"/>
    <n v="33000"/>
    <n v="0"/>
    <x v="1"/>
    <x v="0"/>
    <x v="0"/>
    <n v="1484038620"/>
    <n v="1481597687"/>
    <b v="0"/>
    <n v="0"/>
    <b v="0"/>
    <s v="technology/web"/>
    <n v="0"/>
    <e v="#DIV/0!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x v="11"/>
    <n v="1444940558"/>
    <n v="1442348558"/>
    <b v="0"/>
    <n v="1"/>
    <b v="0"/>
    <s v="technology/web"/>
    <n v="0.2"/>
    <n v="10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x v="0"/>
    <n v="1420233256"/>
    <n v="1417641256"/>
    <b v="0"/>
    <n v="0"/>
    <b v="0"/>
    <s v="technology/web"/>
    <n v="0"/>
    <e v="#DIV/0!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x v="0"/>
    <n v="1435874384"/>
    <n v="1433282384"/>
    <b v="0"/>
    <n v="0"/>
    <b v="0"/>
    <s v="technology/web"/>
    <n v="0"/>
    <e v="#DIV/0!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x v="9"/>
    <n v="1418934506"/>
    <n v="1415910506"/>
    <b v="0"/>
    <n v="0"/>
    <b v="0"/>
    <s v="technology/web"/>
    <n v="0"/>
    <e v="#DIV/0!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x v="2"/>
    <n v="1460615164"/>
    <n v="1458023164"/>
    <b v="0"/>
    <n v="0"/>
    <b v="0"/>
    <s v="technology/web"/>
    <n v="0"/>
    <e v="#DIV/0!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x v="0"/>
    <n v="1457207096"/>
    <n v="1452023096"/>
    <b v="0"/>
    <n v="9"/>
    <b v="0"/>
    <s v="food/food trucks"/>
    <n v="0.71785714285714286"/>
    <n v="22.333333333333332"/>
    <x v="7"/>
    <x v="19"/>
  </r>
  <r>
    <n v="2402"/>
    <x v="2402"/>
    <s v="Small town, delicious treats, and a mobile truck"/>
    <n v="12000"/>
    <n v="52"/>
    <x v="2"/>
    <x v="0"/>
    <x v="0"/>
    <n v="1431533931"/>
    <n v="1428941931"/>
    <b v="0"/>
    <n v="1"/>
    <b v="0"/>
    <s v="food/food trucks"/>
    <n v="0.43333333333333329"/>
    <n v="52"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x v="1"/>
    <n v="1459368658"/>
    <n v="1454188258"/>
    <b v="0"/>
    <n v="12"/>
    <b v="0"/>
    <s v="food/food trucks"/>
    <n v="16.833333333333332"/>
    <n v="16.833333333333332"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x v="0"/>
    <n v="1451782607"/>
    <n v="1449190607"/>
    <b v="0"/>
    <n v="0"/>
    <b v="0"/>
    <s v="food/food trucks"/>
    <n v="0"/>
    <e v="#DIV/0!"/>
    <x v="7"/>
    <x v="19"/>
  </r>
  <r>
    <n v="2405"/>
    <x v="2405"/>
    <s v="We are the first gaming-themed food truck, bringing gourmet pub fare to the Jacksonville area."/>
    <n v="5000"/>
    <n v="1126"/>
    <x v="2"/>
    <x v="0"/>
    <x v="0"/>
    <n v="1472911375"/>
    <n v="1471096975"/>
    <b v="0"/>
    <n v="20"/>
    <b v="0"/>
    <s v="food/food trucks"/>
    <n v="22.52"/>
    <n v="56.3"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x v="0"/>
    <n v="1421635190"/>
    <n v="1418179190"/>
    <b v="0"/>
    <n v="16"/>
    <b v="0"/>
    <s v="food/food trucks"/>
    <n v="41.384615384615387"/>
    <n v="84.0625"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x v="0"/>
    <n v="1428732000"/>
    <n v="1426772928"/>
    <b v="0"/>
    <n v="33"/>
    <b v="0"/>
    <s v="food/food trucks"/>
    <n v="25.259090909090908"/>
    <n v="168.39393939393941"/>
    <x v="7"/>
    <x v="19"/>
  </r>
  <r>
    <n v="2408"/>
    <x v="2408"/>
    <s v="A US Army Vet trying to get a Peruvian food truck going! Really good Peruvian food now mobile!"/>
    <n v="15000"/>
    <n v="30"/>
    <x v="2"/>
    <x v="0"/>
    <x v="0"/>
    <n v="1415247757"/>
    <n v="1412652157"/>
    <b v="0"/>
    <n v="2"/>
    <b v="0"/>
    <s v="food/food trucks"/>
    <n v="0.2"/>
    <n v="15"/>
    <x v="7"/>
    <x v="19"/>
  </r>
  <r>
    <n v="2409"/>
    <x v="2409"/>
    <s v="I am looking to start a food truck with an infusion of my Puerto Rican heritage and my love for BBQ."/>
    <n v="25000"/>
    <n v="460"/>
    <x v="2"/>
    <x v="0"/>
    <x v="0"/>
    <n v="1439931675"/>
    <n v="1437339675"/>
    <b v="0"/>
    <n v="6"/>
    <b v="0"/>
    <s v="food/food trucks"/>
    <n v="1.8399999999999999"/>
    <n v="76.666666666666671"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x v="2"/>
    <n v="1441619275"/>
    <n v="1439027275"/>
    <b v="0"/>
    <n v="0"/>
    <b v="0"/>
    <s v="food/food trucks"/>
    <n v="0"/>
    <e v="#DIV/0!"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x v="0"/>
    <n v="1440524082"/>
    <n v="1437932082"/>
    <b v="0"/>
    <n v="3"/>
    <b v="0"/>
    <s v="food/food trucks"/>
    <n v="0.60399999999999998"/>
    <n v="50.333333333333336"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x v="3"/>
    <n v="1480185673"/>
    <n v="1476294073"/>
    <b v="0"/>
    <n v="0"/>
    <b v="0"/>
    <s v="food/food trucks"/>
    <n v="0"/>
    <e v="#DIV/0!"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x v="0"/>
    <n v="1401579000"/>
    <n v="1398911882"/>
    <b v="0"/>
    <n v="3"/>
    <b v="0"/>
    <s v="food/food trucks"/>
    <n v="0.83333333333333337"/>
    <n v="8.3333333333333339"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x v="0"/>
    <n v="1440215940"/>
    <n v="1436805660"/>
    <b v="0"/>
    <n v="13"/>
    <b v="0"/>
    <s v="food/food trucks"/>
    <n v="3.0666666666666664"/>
    <n v="35.384615384615387"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x v="0"/>
    <n v="1468615346"/>
    <n v="1466023346"/>
    <b v="0"/>
    <n v="6"/>
    <b v="0"/>
    <s v="food/food trucks"/>
    <n v="0.55833333333333335"/>
    <n v="55.833333333333336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x v="0"/>
    <n v="1426345200"/>
    <n v="1421343743"/>
    <b v="0"/>
    <n v="1"/>
    <b v="0"/>
    <s v="food/food trucks"/>
    <n v="2.5000000000000001E-2"/>
    <n v="5"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x v="0"/>
    <n v="1407705187"/>
    <n v="1405113187"/>
    <b v="0"/>
    <n v="0"/>
    <b v="0"/>
    <s v="food/food trucks"/>
    <n v="0"/>
    <e v="#DIV/0!"/>
    <x v="7"/>
    <x v="19"/>
  </r>
  <r>
    <n v="2418"/>
    <x v="2418"/>
    <s v="I want to start my food truck business."/>
    <n v="25000"/>
    <n v="5"/>
    <x v="2"/>
    <x v="0"/>
    <x v="0"/>
    <n v="1427225644"/>
    <n v="1422045244"/>
    <b v="0"/>
    <n v="5"/>
    <b v="0"/>
    <s v="food/food trucks"/>
    <n v="0.02"/>
    <n v="1"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x v="0"/>
    <n v="1424281389"/>
    <n v="1419097389"/>
    <b v="0"/>
    <n v="0"/>
    <b v="0"/>
    <s v="food/food trucks"/>
    <n v="0"/>
    <e v="#DIV/0!"/>
    <x v="7"/>
    <x v="19"/>
  </r>
  <r>
    <n v="2420"/>
    <x v="2420"/>
    <s v="Pangea Cuisines offers authentic hand crafted dishes, utilizing fresh ingredients selected that very morning."/>
    <n v="16870"/>
    <n v="2501"/>
    <x v="2"/>
    <x v="0"/>
    <x v="0"/>
    <n v="1415583695"/>
    <n v="1410396095"/>
    <b v="0"/>
    <n v="36"/>
    <b v="0"/>
    <s v="food/food trucks"/>
    <n v="14.825133372851216"/>
    <n v="69.472222222222229"/>
    <x v="7"/>
    <x v="19"/>
  </r>
  <r>
    <n v="2421"/>
    <x v="2421"/>
    <s v="help me start Merrill's first hot dog cart in this empty lot"/>
    <n v="6000"/>
    <n v="1"/>
    <x v="2"/>
    <x v="0"/>
    <x v="0"/>
    <n v="1424536196"/>
    <n v="1421944196"/>
    <b v="0"/>
    <n v="1"/>
    <b v="0"/>
    <s v="food/food trucks"/>
    <n v="1.6666666666666666E-2"/>
    <n v="1"/>
    <x v="7"/>
    <x v="19"/>
  </r>
  <r>
    <n v="2422"/>
    <x v="2422"/>
    <s v="Family owned business serving BBQ and seafood to the public"/>
    <n v="500"/>
    <n v="1"/>
    <x v="2"/>
    <x v="0"/>
    <x v="0"/>
    <n v="1426091036"/>
    <n v="1423502636"/>
    <b v="0"/>
    <n v="1"/>
    <b v="0"/>
    <s v="food/food trucks"/>
    <n v="0.2"/>
    <n v="1"/>
    <x v="7"/>
    <x v="19"/>
  </r>
  <r>
    <n v="2423"/>
    <x v="2423"/>
    <s v="FBTR is a Texas-style, North Carolina based, homemade BBQ company looking to bring good meat to the masses."/>
    <n v="60000"/>
    <n v="8"/>
    <x v="2"/>
    <x v="0"/>
    <x v="0"/>
    <n v="1420044890"/>
    <n v="1417452890"/>
    <b v="0"/>
    <n v="1"/>
    <b v="0"/>
    <s v="food/food trucks"/>
    <n v="1.3333333333333334E-2"/>
    <n v="8"/>
    <x v="7"/>
    <x v="19"/>
  </r>
  <r>
    <n v="2424"/>
    <x v="2424"/>
    <s v="Great and creative food from the heart in the form of a sweet food truck!"/>
    <n v="25000"/>
    <n v="310"/>
    <x v="2"/>
    <x v="0"/>
    <x v="0"/>
    <n v="1414445108"/>
    <n v="1411853108"/>
    <b v="0"/>
    <n v="9"/>
    <b v="0"/>
    <s v="food/food trucks"/>
    <n v="1.24"/>
    <n v="34.444444444444443"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x v="0"/>
    <n v="1464386640"/>
    <n v="1463090149"/>
    <b v="0"/>
    <n v="1"/>
    <b v="0"/>
    <s v="food/food trucks"/>
    <n v="2.8571428571428574E-2"/>
    <n v="1"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x v="0"/>
    <n v="1439006692"/>
    <n v="1433822692"/>
    <b v="0"/>
    <n v="0"/>
    <b v="0"/>
    <s v="food/food trucks"/>
    <n v="0"/>
    <e v="#DIV/0!"/>
    <x v="7"/>
    <x v="19"/>
  </r>
  <r>
    <n v="2427"/>
    <x v="2427"/>
    <s v="Fast and simple lunches for those on the go.  All (lunch) deals $10 or less."/>
    <n v="50000"/>
    <n v="1"/>
    <x v="2"/>
    <x v="0"/>
    <x v="0"/>
    <n v="1458715133"/>
    <n v="1455262733"/>
    <b v="0"/>
    <n v="1"/>
    <b v="0"/>
    <s v="food/food trucks"/>
    <n v="2E-3"/>
    <n v="1"/>
    <x v="7"/>
    <x v="19"/>
  </r>
  <r>
    <n v="2428"/>
    <x v="2428"/>
    <s v="From Moo 2 You! We want to offer premium burgers to a taco flooded environment."/>
    <n v="35000"/>
    <n v="1"/>
    <x v="2"/>
    <x v="0"/>
    <x v="0"/>
    <n v="1426182551"/>
    <n v="1423594151"/>
    <b v="0"/>
    <n v="1"/>
    <b v="0"/>
    <s v="food/food trucks"/>
    <n v="2.8571428571428571E-3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x v="8"/>
    <n v="1486313040"/>
    <n v="1483131966"/>
    <b v="0"/>
    <n v="4"/>
    <b v="0"/>
    <s v="food/food trucks"/>
    <n v="1.4321428571428572"/>
    <n v="501.25"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x v="0"/>
    <n v="1455246504"/>
    <n v="1452654504"/>
    <b v="0"/>
    <n v="2"/>
    <b v="0"/>
    <s v="food/food trucks"/>
    <n v="0.70000000000000007"/>
    <n v="10.5"/>
    <x v="7"/>
    <x v="19"/>
  </r>
  <r>
    <n v="2431"/>
    <x v="2431"/>
    <s v="Go to Colorado and run a food truck with homemade food of all kinds."/>
    <n v="100000"/>
    <n v="2"/>
    <x v="2"/>
    <x v="0"/>
    <x v="0"/>
    <n v="1467080613"/>
    <n v="1461896613"/>
    <b v="0"/>
    <n v="2"/>
    <b v="0"/>
    <s v="food/food trucks"/>
    <n v="2E-3"/>
    <n v="1"/>
    <x v="7"/>
    <x v="19"/>
  </r>
  <r>
    <n v="2432"/>
    <x v="2432"/>
    <s v="Looking to start competition cooking and need start-up help.  Offering brisket tasting to all contributors."/>
    <n v="14000"/>
    <n v="2"/>
    <x v="2"/>
    <x v="0"/>
    <x v="0"/>
    <n v="1425791697"/>
    <n v="1423199697"/>
    <b v="0"/>
    <n v="2"/>
    <b v="0"/>
    <s v="food/food trucks"/>
    <n v="1.4285714285714287E-2"/>
    <n v="1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x v="0"/>
    <n v="1456608943"/>
    <n v="1454016943"/>
    <b v="0"/>
    <n v="0"/>
    <b v="0"/>
    <s v="food/food trucks"/>
    <n v="0"/>
    <e v="#DIV/0!"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x v="0"/>
    <n v="1438662474"/>
    <n v="1435206474"/>
    <b v="0"/>
    <n v="2"/>
    <b v="0"/>
    <s v="food/food trucks"/>
    <n v="0.13"/>
    <n v="13"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x v="9"/>
    <n v="1444027186"/>
    <n v="1441435186"/>
    <b v="0"/>
    <n v="4"/>
    <b v="0"/>
    <s v="food/food trucks"/>
    <n v="0.48960000000000004"/>
    <n v="306"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x v="5"/>
    <n v="1454078770"/>
    <n v="1448894770"/>
    <b v="0"/>
    <n v="2"/>
    <b v="0"/>
    <s v="food/food trucks"/>
    <n v="3.8461538461538464E-2"/>
    <n v="22.5"/>
    <x v="7"/>
    <x v="19"/>
  </r>
  <r>
    <n v="2437"/>
    <x v="2437"/>
    <s v="Homemade Gumbo, Stews and Curry to be served hot and fresh everyday at any festival or concert we can attend."/>
    <n v="8000"/>
    <n v="0"/>
    <x v="2"/>
    <x v="0"/>
    <x v="0"/>
    <n v="1426615200"/>
    <n v="1422400188"/>
    <b v="0"/>
    <n v="0"/>
    <b v="0"/>
    <s v="food/food trucks"/>
    <n v="0"/>
    <e v="#DIV/0!"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x v="0"/>
    <n v="1449529062"/>
    <n v="1444341462"/>
    <b v="0"/>
    <n v="1"/>
    <b v="0"/>
    <s v="food/food trucks"/>
    <n v="0.33333333333333337"/>
    <n v="50"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x v="0"/>
    <n v="1445197129"/>
    <n v="1442605129"/>
    <b v="0"/>
    <n v="0"/>
    <b v="0"/>
    <s v="food/food trucks"/>
    <n v="0"/>
    <e v="#DIV/0!"/>
    <x v="7"/>
    <x v="19"/>
  </r>
  <r>
    <n v="2440"/>
    <x v="2440"/>
    <s v="Starting a entire clean energy food truck and set a new standard for Cambodia"/>
    <n v="5000"/>
    <n v="10"/>
    <x v="2"/>
    <x v="18"/>
    <x v="3"/>
    <n v="1455399313"/>
    <n v="1452807313"/>
    <b v="0"/>
    <n v="2"/>
    <b v="0"/>
    <s v="food/food trucks"/>
    <n v="0.2"/>
    <n v="5"/>
    <x v="7"/>
    <x v="19"/>
  </r>
  <r>
    <n v="2441"/>
    <x v="2441"/>
    <s v="YOU can help Alchemy Pops POP up on a street near you!"/>
    <n v="7500"/>
    <n v="8091"/>
    <x v="0"/>
    <x v="0"/>
    <x v="0"/>
    <n v="1437627540"/>
    <n v="1435806054"/>
    <b v="0"/>
    <n v="109"/>
    <b v="1"/>
    <s v="food/small batch"/>
    <n v="107.88"/>
    <n v="74.22935779816514"/>
    <x v="7"/>
    <x v="33"/>
  </r>
  <r>
    <n v="2442"/>
    <x v="2442"/>
    <s v="The first tea from a new sustainable tea region in India's young, rising Himalayas."/>
    <n v="24000"/>
    <n v="30226"/>
    <x v="0"/>
    <x v="0"/>
    <x v="0"/>
    <n v="1426777228"/>
    <n v="1424188828"/>
    <b v="0"/>
    <n v="372"/>
    <b v="1"/>
    <s v="food/small batch"/>
    <n v="125.94166666666666"/>
    <n v="81.252688172043008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x v="0"/>
    <n v="1408114822"/>
    <n v="1405522822"/>
    <b v="0"/>
    <n v="311"/>
    <b v="1"/>
    <s v="food/small batch"/>
    <n v="202.51495"/>
    <n v="130.23469453376205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x v="0"/>
    <n v="1464199591"/>
    <n v="1461607591"/>
    <b v="0"/>
    <n v="61"/>
    <b v="1"/>
    <s v="food/small batch"/>
    <n v="108.60000000000001"/>
    <n v="53.409836065573771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x v="0"/>
    <n v="1443242021"/>
    <n v="1440650021"/>
    <b v="0"/>
    <n v="115"/>
    <b v="1"/>
    <s v="food/small batch"/>
    <n v="172.8"/>
    <n v="75.130434782608702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x v="0"/>
    <n v="1480174071"/>
    <n v="1477578471"/>
    <b v="0"/>
    <n v="111"/>
    <b v="1"/>
    <s v="food/small batch"/>
    <n v="167.98"/>
    <n v="75.666666666666671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x v="0"/>
    <n v="1478923200"/>
    <n v="1476184593"/>
    <b v="0"/>
    <n v="337"/>
    <b v="1"/>
    <s v="food/small batch"/>
    <n v="427.20000000000005"/>
    <n v="31.691394658753708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x v="0"/>
    <n v="1472621760"/>
    <n v="1472110513"/>
    <b v="0"/>
    <n v="9"/>
    <b v="1"/>
    <s v="food/small batch"/>
    <n v="107.5"/>
    <n v="47.777777777777779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x v="0"/>
    <n v="1417321515"/>
    <n v="1414725915"/>
    <b v="0"/>
    <n v="120"/>
    <b v="1"/>
    <s v="food/small batch"/>
    <n v="108"/>
    <n v="90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x v="0"/>
    <n v="1414465860"/>
    <n v="1411177456"/>
    <b v="0"/>
    <n v="102"/>
    <b v="1"/>
    <s v="food/small batch"/>
    <n v="101.53353333333335"/>
    <n v="149.31401960784314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x v="0"/>
    <n v="1488750490"/>
    <n v="1487022490"/>
    <b v="0"/>
    <n v="186"/>
    <b v="1"/>
    <s v="food/small batch"/>
    <n v="115.45"/>
    <n v="62.06989247311828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x v="0"/>
    <n v="1451430000"/>
    <n v="1448914500"/>
    <b v="0"/>
    <n v="15"/>
    <b v="1"/>
    <s v="food/small batch"/>
    <n v="133.5"/>
    <n v="53.4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x v="0"/>
    <n v="1486053409"/>
    <n v="1483461409"/>
    <b v="0"/>
    <n v="67"/>
    <b v="1"/>
    <s v="food/small batch"/>
    <n v="154.69999999999999"/>
    <n v="69.268656716417908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x v="0"/>
    <n v="1489207808"/>
    <n v="1486183808"/>
    <b v="0"/>
    <n v="130"/>
    <b v="1"/>
    <s v="food/small batch"/>
    <n v="100.84571428571429"/>
    <n v="271.50769230769231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x v="0"/>
    <n v="1461177950"/>
    <n v="1458758750"/>
    <b v="0"/>
    <n v="16"/>
    <b v="1"/>
    <s v="food/small batch"/>
    <n v="182"/>
    <n v="34.125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x v="0"/>
    <n v="1488063839"/>
    <n v="1485471839"/>
    <b v="0"/>
    <n v="67"/>
    <b v="1"/>
    <s v="food/small batch"/>
    <n v="180.86666666666667"/>
    <n v="40.492537313432834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x v="0"/>
    <n v="1458826056"/>
    <n v="1456237656"/>
    <b v="0"/>
    <n v="124"/>
    <b v="1"/>
    <s v="food/small batch"/>
    <n v="102.30434782608695"/>
    <n v="189.75806451612902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x v="0"/>
    <n v="1465498800"/>
    <n v="1462481718"/>
    <b v="0"/>
    <n v="80"/>
    <b v="1"/>
    <s v="food/small batch"/>
    <n v="110.17999999999999"/>
    <n v="68.862499999999997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x v="0"/>
    <n v="1458742685"/>
    <n v="1454858285"/>
    <b v="0"/>
    <n v="282"/>
    <b v="1"/>
    <s v="food/small batch"/>
    <n v="102.25"/>
    <n v="108.77659574468085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x v="0"/>
    <n v="1483417020"/>
    <n v="1480480167"/>
    <b v="0"/>
    <n v="68"/>
    <b v="1"/>
    <s v="food/small batch"/>
    <n v="100.78823529411764"/>
    <n v="125.98529411764706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x v="0"/>
    <n v="1317438000"/>
    <n v="1314577097"/>
    <b v="0"/>
    <n v="86"/>
    <b v="1"/>
    <s v="music/indie rock"/>
    <n v="103.8"/>
    <n v="90.523255813953483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x v="0"/>
    <n v="1342672096"/>
    <n v="1340944096"/>
    <b v="0"/>
    <n v="115"/>
    <b v="1"/>
    <s v="music/indie rock"/>
    <n v="110.70833333333334"/>
    <n v="28.880434782608695"/>
    <x v="4"/>
    <x v="14"/>
  </r>
  <r>
    <n v="2463"/>
    <x v="2463"/>
    <s v="Emma Ate The Lion's debut full length album"/>
    <n v="2000"/>
    <n v="2325"/>
    <x v="0"/>
    <x v="0"/>
    <x v="0"/>
    <n v="1366138800"/>
    <n v="1362710425"/>
    <b v="0"/>
    <n v="75"/>
    <b v="1"/>
    <s v="music/indie rock"/>
    <n v="116.25000000000001"/>
    <n v="31"/>
    <x v="4"/>
    <x v="14"/>
  </r>
  <r>
    <n v="2464"/>
    <x v="2464"/>
    <s v="The Enemy Feathers are passing the proverbial hat to see if we can raise enough money to complete Our NEW EP"/>
    <n v="2000"/>
    <n v="2222"/>
    <x v="0"/>
    <x v="5"/>
    <x v="5"/>
    <n v="1443641340"/>
    <n v="1441143397"/>
    <b v="0"/>
    <n v="43"/>
    <b v="1"/>
    <s v="music/indie rock"/>
    <n v="111.1"/>
    <n v="51.674418604651166"/>
    <x v="4"/>
    <x v="14"/>
  </r>
  <r>
    <n v="2465"/>
    <x v="2465"/>
    <s v="An indie band from Spokane, WA looking to master and package their first full length album."/>
    <n v="700"/>
    <n v="1261"/>
    <x v="0"/>
    <x v="0"/>
    <x v="0"/>
    <n v="1348420548"/>
    <n v="1345828548"/>
    <b v="0"/>
    <n v="48"/>
    <b v="1"/>
    <s v="music/indie rock"/>
    <n v="180.14285714285714"/>
    <n v="26.270833333333332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x v="0"/>
    <n v="1368066453"/>
    <n v="1365474453"/>
    <b v="0"/>
    <n v="52"/>
    <b v="1"/>
    <s v="music/indie rock"/>
    <n v="100"/>
    <n v="48.07692307692308"/>
    <x v="4"/>
    <x v="14"/>
  </r>
  <r>
    <n v="2467"/>
    <x v="2467"/>
    <s v="We've finished our first EP and we're taking it on the road in three weeks! Help us fund manufacturing?"/>
    <n v="1000"/>
    <n v="1185"/>
    <x v="0"/>
    <x v="0"/>
    <x v="0"/>
    <n v="1336669200"/>
    <n v="1335473931"/>
    <b v="0"/>
    <n v="43"/>
    <b v="1"/>
    <s v="music/indie rock"/>
    <n v="118.5"/>
    <n v="27.558139534883722"/>
    <x v="4"/>
    <x v="14"/>
  </r>
  <r>
    <n v="2468"/>
    <x v="2468"/>
    <s v="Please donate, support &amp; share this project so that I may be able to record my new EP this fall!"/>
    <n v="2000"/>
    <n v="2144.34"/>
    <x v="0"/>
    <x v="0"/>
    <x v="0"/>
    <n v="1351400400"/>
    <n v="1348285321"/>
    <b v="0"/>
    <n v="58"/>
    <b v="1"/>
    <s v="music/indie rock"/>
    <n v="107.21700000000001"/>
    <n v="36.97137931034483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x v="0"/>
    <n v="1297160329"/>
    <n v="1295000329"/>
    <b v="0"/>
    <n v="47"/>
    <b v="1"/>
    <s v="music/indie rock"/>
    <n v="113.66666666666667"/>
    <n v="29.021276595744681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x v="0"/>
    <n v="1337824055"/>
    <n v="1335232055"/>
    <b v="0"/>
    <n v="36"/>
    <b v="1"/>
    <s v="music/indie rock"/>
    <n v="103.16400000000002"/>
    <n v="28.65666666666667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x v="0"/>
    <n v="1327535392"/>
    <n v="1324079392"/>
    <b v="0"/>
    <n v="17"/>
    <b v="1"/>
    <s v="music/indie rock"/>
    <n v="128"/>
    <n v="37.647058823529413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x v="0"/>
    <n v="1283562180"/>
    <n v="1277433980"/>
    <b v="0"/>
    <n v="104"/>
    <b v="1"/>
    <s v="music/indie rock"/>
    <n v="135.76026666666667"/>
    <n v="97.904038461538462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x v="0"/>
    <n v="1352573869"/>
    <n v="1349978269"/>
    <b v="0"/>
    <n v="47"/>
    <b v="1"/>
    <s v="music/indie rock"/>
    <n v="100"/>
    <n v="42.553191489361701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x v="0"/>
    <n v="1286756176"/>
    <n v="1282868176"/>
    <b v="0"/>
    <n v="38"/>
    <b v="1"/>
    <s v="music/indie rock"/>
    <n v="100.00360000000002"/>
    <n v="131.58368421052631"/>
    <x v="4"/>
    <x v="14"/>
  </r>
  <r>
    <n v="2475"/>
    <x v="2475"/>
    <s v="Help BRANDTSON and DREAMOVERrecords press their 2004 record, &quot;Send Us A Signal&quot;."/>
    <n v="2500"/>
    <n v="2618"/>
    <x v="0"/>
    <x v="0"/>
    <x v="0"/>
    <n v="1278799200"/>
    <n v="1273647255"/>
    <b v="0"/>
    <n v="81"/>
    <b v="1"/>
    <s v="music/indie rock"/>
    <n v="104.71999999999998"/>
    <n v="32.320987654320987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x v="0"/>
    <n v="1415004770"/>
    <n v="1412149970"/>
    <b v="0"/>
    <n v="55"/>
    <b v="1"/>
    <s v="music/indie rock"/>
    <n v="105.02249999999999"/>
    <n v="61.103999999999999"/>
    <x v="4"/>
    <x v="14"/>
  </r>
  <r>
    <n v="2477"/>
    <x v="823"/>
    <s v="Releasing my first album in August, and I need your help in order to get it done!"/>
    <n v="750"/>
    <n v="1285"/>
    <x v="0"/>
    <x v="0"/>
    <x v="0"/>
    <n v="1344789345"/>
    <n v="1340901345"/>
    <b v="0"/>
    <n v="41"/>
    <b v="1"/>
    <s v="music/indie rock"/>
    <n v="171.33333333333334"/>
    <n v="31.341463414634145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x v="0"/>
    <n v="1358117313"/>
    <n v="1355525313"/>
    <b v="0"/>
    <n v="79"/>
    <b v="1"/>
    <s v="music/indie rock"/>
    <n v="127.49999999999999"/>
    <n v="129.1139240506329"/>
    <x v="4"/>
    <x v="14"/>
  </r>
  <r>
    <n v="2479"/>
    <x v="2478"/>
    <s v="Fake Natives is headed on tour this summer. Help them fill their tank with fossil fuels."/>
    <n v="300"/>
    <n v="400.33"/>
    <x v="0"/>
    <x v="0"/>
    <x v="0"/>
    <n v="1343440800"/>
    <n v="1342545994"/>
    <b v="0"/>
    <n v="16"/>
    <b v="1"/>
    <s v="music/indie rock"/>
    <n v="133.44333333333333"/>
    <n v="25.020624999999999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x v="0"/>
    <n v="1444516084"/>
    <n v="1439332084"/>
    <b v="0"/>
    <n v="8"/>
    <b v="1"/>
    <s v="music/indie rock"/>
    <n v="100"/>
    <n v="250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x v="0"/>
    <n v="1335799808"/>
    <n v="1333207808"/>
    <b v="0"/>
    <n v="95"/>
    <b v="1"/>
    <s v="music/indie rock"/>
    <n v="112.91099999999999"/>
    <n v="47.541473684210523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x v="0"/>
    <n v="1312224383"/>
    <n v="1308336383"/>
    <b v="0"/>
    <n v="25"/>
    <b v="1"/>
    <s v="music/indie rock"/>
    <n v="100.1"/>
    <n v="40.04"/>
    <x v="4"/>
    <x v="14"/>
  </r>
  <r>
    <n v="2483"/>
    <x v="2482"/>
    <s v="Send Intangible Animal on our first West Coast Tour!!! The fate of the world rests in your hands."/>
    <n v="1100"/>
    <n v="1251"/>
    <x v="0"/>
    <x v="0"/>
    <x v="0"/>
    <n v="1335891603"/>
    <n v="1330711203"/>
    <b v="0"/>
    <n v="19"/>
    <b v="1"/>
    <s v="music/indie rock"/>
    <n v="113.72727272727272"/>
    <n v="65.84210526315789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x v="0"/>
    <n v="1316124003"/>
    <n v="1313532003"/>
    <b v="0"/>
    <n v="90"/>
    <b v="1"/>
    <s v="music/indie rock"/>
    <n v="119.31742857142855"/>
    <n v="46.401222222222216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x v="0"/>
    <n v="1318463879"/>
    <n v="1315439879"/>
    <b v="0"/>
    <n v="41"/>
    <b v="1"/>
    <s v="music/indie rock"/>
    <n v="103.25"/>
    <n v="50.365853658536587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x v="0"/>
    <n v="1335113976"/>
    <n v="1332521976"/>
    <b v="0"/>
    <n v="30"/>
    <b v="1"/>
    <s v="music/indie rock"/>
    <n v="265.66666666666669"/>
    <n v="26.566666666666666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x v="0"/>
    <n v="1338083997"/>
    <n v="1335491997"/>
    <b v="0"/>
    <n v="38"/>
    <b v="1"/>
    <s v="music/indie rock"/>
    <n v="100.05066666666667"/>
    <n v="39.493684210526318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x v="0"/>
    <n v="1321459908"/>
    <n v="1318864308"/>
    <b v="0"/>
    <n v="65"/>
    <b v="1"/>
    <s v="music/indie rock"/>
    <n v="106.69999999999999"/>
    <n v="49.246153846153845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x v="0"/>
    <n v="1368117239"/>
    <n v="1365525239"/>
    <b v="0"/>
    <n v="75"/>
    <b v="1"/>
    <s v="music/indie rock"/>
    <n v="133.67142857142858"/>
    <n v="62.38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x v="0"/>
    <n v="1340429276"/>
    <n v="1335245276"/>
    <b v="0"/>
    <n v="16"/>
    <b v="1"/>
    <s v="music/indie rock"/>
    <n v="121.39999999999999"/>
    <n v="37.9375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x v="0"/>
    <n v="1295142660"/>
    <n v="1293739714"/>
    <b v="0"/>
    <n v="10"/>
    <b v="1"/>
    <s v="music/indie rock"/>
    <n v="103.2"/>
    <n v="51.6"/>
    <x v="4"/>
    <x v="14"/>
  </r>
  <r>
    <n v="2492"/>
    <x v="2491"/>
    <s v="We're a band from Hawaii trying to produce our first EP and we need help!"/>
    <n v="600"/>
    <n v="750"/>
    <x v="0"/>
    <x v="0"/>
    <x v="0"/>
    <n v="1339840740"/>
    <n v="1335397188"/>
    <b v="0"/>
    <n v="27"/>
    <b v="1"/>
    <s v="music/indie rock"/>
    <n v="125"/>
    <n v="27.777777777777779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x v="0"/>
    <n v="1367208140"/>
    <n v="1363320140"/>
    <b v="0"/>
    <n v="259"/>
    <b v="1"/>
    <s v="music/indie rock"/>
    <n v="128.69999999999999"/>
    <n v="99.382239382239376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x v="0"/>
    <n v="1337786944"/>
    <n v="1335194944"/>
    <b v="0"/>
    <n v="39"/>
    <b v="1"/>
    <s v="music/indie rock"/>
    <n v="101.00533333333333"/>
    <n v="38.848205128205123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x v="0"/>
    <n v="1339022575"/>
    <n v="1336430575"/>
    <b v="0"/>
    <n v="42"/>
    <b v="1"/>
    <s v="music/indie rock"/>
    <n v="127.53666666666665"/>
    <n v="45.548809523809524"/>
    <x v="4"/>
    <x v="14"/>
  </r>
  <r>
    <n v="2496"/>
    <x v="2495"/>
    <s v="Be a part of making the first Lynn Haven album, &quot;Fair Weather Friends.&quot;"/>
    <n v="6000"/>
    <n v="6000"/>
    <x v="0"/>
    <x v="0"/>
    <x v="0"/>
    <n v="1364597692"/>
    <n v="1361577292"/>
    <b v="0"/>
    <n v="10"/>
    <b v="1"/>
    <s v="music/indie rock"/>
    <n v="100"/>
    <n v="6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x v="0"/>
    <n v="1312578338"/>
    <n v="1309986338"/>
    <b v="0"/>
    <n v="56"/>
    <b v="1"/>
    <s v="music/indie rock"/>
    <n v="112.7715"/>
    <n v="80.551071428571419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x v="0"/>
    <n v="1422400387"/>
    <n v="1421190787"/>
    <b v="0"/>
    <n v="20"/>
    <b v="1"/>
    <s v="music/indie rock"/>
    <n v="105.60000000000001"/>
    <n v="52.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x v="0"/>
    <n v="1356976800"/>
    <n v="1352820837"/>
    <b v="0"/>
    <n v="170"/>
    <b v="1"/>
    <s v="music/indie rock"/>
    <n v="202.625"/>
    <n v="47.676470588235297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x v="0"/>
    <n v="1340476375"/>
    <n v="1337884375"/>
    <b v="0"/>
    <n v="29"/>
    <b v="1"/>
    <s v="music/indie rock"/>
    <n v="113.33333333333333"/>
    <n v="23.448275862068964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x v="5"/>
    <n v="1443379104"/>
    <n v="1440787104"/>
    <b v="0"/>
    <n v="7"/>
    <b v="0"/>
    <s v="food/restaurants"/>
    <n v="2.5545454545454547"/>
    <n v="40.142857142857146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x v="0"/>
    <n v="1411328918"/>
    <n v="1407440918"/>
    <b v="0"/>
    <n v="5"/>
    <b v="0"/>
    <s v="food/restaurants"/>
    <n v="7.8181818181818186E-2"/>
    <n v="17.2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x v="0"/>
    <n v="1465333560"/>
    <n v="1462743308"/>
    <b v="0"/>
    <n v="0"/>
    <b v="0"/>
    <s v="food/restaurants"/>
    <n v="0"/>
    <e v="#DIV/0!"/>
    <x v="7"/>
    <x v="34"/>
  </r>
  <r>
    <n v="2504"/>
    <x v="2503"/>
    <s v="Halal Restaurant and Internet Cafe 20 percent of profits will go to building masjids."/>
    <n v="35000"/>
    <n v="0"/>
    <x v="2"/>
    <x v="0"/>
    <x v="0"/>
    <n v="1416014534"/>
    <n v="1413418934"/>
    <b v="0"/>
    <n v="0"/>
    <b v="0"/>
    <s v="food/restaurants"/>
    <n v="0"/>
    <e v="#DIV/0!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x v="0"/>
    <n v="1426292416"/>
    <n v="1423704016"/>
    <b v="0"/>
    <n v="0"/>
    <b v="0"/>
    <s v="food/restaurants"/>
    <n v="0"/>
    <e v="#DIV/0!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x v="1"/>
    <n v="1443906000"/>
    <n v="1441955269"/>
    <b v="0"/>
    <n v="2"/>
    <b v="0"/>
    <s v="food/restaurants"/>
    <n v="0.6"/>
    <n v="15"/>
    <x v="7"/>
    <x v="34"/>
  </r>
  <r>
    <n v="2507"/>
    <x v="2506"/>
    <s v="Unique dishes for a unique city!."/>
    <n v="42850"/>
    <n v="0"/>
    <x v="2"/>
    <x v="0"/>
    <x v="0"/>
    <n v="1431308704"/>
    <n v="1428716704"/>
    <b v="0"/>
    <n v="0"/>
    <b v="0"/>
    <s v="food/restaurants"/>
    <n v="0"/>
    <e v="#DIV/0!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x v="0"/>
    <n v="1408056634"/>
    <n v="1405464634"/>
    <b v="0"/>
    <n v="0"/>
    <b v="0"/>
    <s v="food/restaurants"/>
    <n v="0"/>
    <e v="#DIV/0!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x v="1"/>
    <n v="1429554349"/>
    <n v="1424719549"/>
    <b v="0"/>
    <n v="28"/>
    <b v="0"/>
    <s v="food/restaurants"/>
    <n v="1.0526315789473684"/>
    <n v="35.714285714285715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x v="0"/>
    <n v="1431647772"/>
    <n v="1426463772"/>
    <b v="0"/>
    <n v="2"/>
    <b v="0"/>
    <s v="food/restaurants"/>
    <n v="0.15"/>
    <n v="37.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x v="1"/>
    <n v="1454323413"/>
    <n v="1451731413"/>
    <b v="0"/>
    <n v="0"/>
    <b v="0"/>
    <s v="food/restaurants"/>
    <n v="0"/>
    <e v="#DIV/0!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x v="0"/>
    <n v="1418504561"/>
    <n v="1417208561"/>
    <b v="0"/>
    <n v="0"/>
    <b v="0"/>
    <s v="food/restaurants"/>
    <n v="0"/>
    <e v="#DIV/0!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x v="3"/>
    <n v="1488067789"/>
    <n v="1482883789"/>
    <b v="0"/>
    <n v="0"/>
    <b v="0"/>
    <s v="food/restaurants"/>
    <n v="0"/>
    <e v="#DIV/0!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x v="0"/>
    <n v="1408526477"/>
    <n v="1407057677"/>
    <b v="0"/>
    <n v="4"/>
    <b v="0"/>
    <s v="food/restaurants"/>
    <n v="1.7500000000000002"/>
    <n v="52.5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x v="0"/>
    <n v="1424635753"/>
    <n v="1422043753"/>
    <b v="0"/>
    <n v="12"/>
    <b v="0"/>
    <s v="food/restaurants"/>
    <n v="18.600000000000001"/>
    <n v="77.5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x v="0"/>
    <n v="1417279252"/>
    <n v="1414683652"/>
    <b v="0"/>
    <n v="0"/>
    <b v="0"/>
    <s v="food/restaurants"/>
    <n v="0"/>
    <e v="#DIV/0!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x v="5"/>
    <n v="1426788930"/>
    <n v="1424200530"/>
    <b v="0"/>
    <n v="33"/>
    <b v="0"/>
    <s v="food/restaurants"/>
    <n v="9.8166666666666664"/>
    <n v="53.545454545454547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x v="0"/>
    <n v="1415899228"/>
    <n v="1413303628"/>
    <b v="0"/>
    <n v="0"/>
    <b v="0"/>
    <s v="food/restaurants"/>
    <n v="0"/>
    <e v="#DIV/0!"/>
    <x v="7"/>
    <x v="34"/>
  </r>
  <r>
    <n v="2519"/>
    <x v="2518"/>
    <s v="Better than your mom's, better than Cracker Barrel, only at Kelli's Kitchen (all from scratch)."/>
    <n v="150000"/>
    <n v="65"/>
    <x v="2"/>
    <x v="0"/>
    <x v="0"/>
    <n v="1405741404"/>
    <n v="1403149404"/>
    <b v="0"/>
    <n v="4"/>
    <b v="0"/>
    <s v="food/restaurants"/>
    <n v="4.3333333333333335E-2"/>
    <n v="16.25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x v="0"/>
    <n v="1476559260"/>
    <n v="1472567085"/>
    <b v="0"/>
    <n v="0"/>
    <b v="0"/>
    <s v="food/restaurants"/>
    <n v="0"/>
    <e v="#DIV/0!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x v="0"/>
    <n v="1444778021"/>
    <n v="1442963621"/>
    <b v="0"/>
    <n v="132"/>
    <b v="1"/>
    <s v="music/classical music"/>
    <n v="109.48792"/>
    <n v="103.68174242424243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x v="0"/>
    <n v="1461336720"/>
    <n v="1459431960"/>
    <b v="0"/>
    <n v="27"/>
    <b v="1"/>
    <s v="music/classical music"/>
    <n v="100"/>
    <n v="185.18518518518519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x v="0"/>
    <n v="1416270292"/>
    <n v="1413674692"/>
    <b v="0"/>
    <n v="26"/>
    <b v="1"/>
    <s v="music/classical music"/>
    <n v="156.44444444444446"/>
    <n v="54.153846153846153"/>
    <x v="4"/>
    <x v="35"/>
  </r>
  <r>
    <n v="2524"/>
    <x v="2523"/>
    <s v="We're bringing some of our favorite music from the past 10 years to disc for the first time ever."/>
    <n v="7500"/>
    <n v="7620"/>
    <x v="0"/>
    <x v="0"/>
    <x v="0"/>
    <n v="1419136200"/>
    <n v="1416338557"/>
    <b v="0"/>
    <n v="43"/>
    <b v="1"/>
    <s v="music/classical music"/>
    <n v="101.6"/>
    <n v="177.2093023255814"/>
    <x v="4"/>
    <x v="35"/>
  </r>
  <r>
    <n v="2525"/>
    <x v="2524"/>
    <s v="Husband and wife operatic team specializing in German opera. Fundraising for an audition tour of Germany."/>
    <n v="8000"/>
    <n v="8026"/>
    <x v="0"/>
    <x v="0"/>
    <x v="0"/>
    <n v="1340914571"/>
    <n v="1338322571"/>
    <b v="0"/>
    <n v="80"/>
    <b v="1"/>
    <s v="music/classical music"/>
    <n v="100.325"/>
    <n v="100.325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x v="0"/>
    <n v="1418014740"/>
    <n v="1415585474"/>
    <b v="0"/>
    <n v="33"/>
    <b v="1"/>
    <s v="music/classical music"/>
    <n v="112.94999999999999"/>
    <n v="136.90909090909091"/>
    <x v="4"/>
    <x v="35"/>
  </r>
  <r>
    <n v="2527"/>
    <x v="2526"/>
    <s v="Five Programs of Benjamin Britten's vocal works featuring over 20 extraordinary vocalists and pianists."/>
    <n v="4000"/>
    <n v="4085"/>
    <x v="0"/>
    <x v="0"/>
    <x v="0"/>
    <n v="1382068740"/>
    <n v="1380477691"/>
    <b v="0"/>
    <n v="71"/>
    <b v="1"/>
    <s v="music/classical music"/>
    <n v="102.125"/>
    <n v="57.535211267605632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x v="1"/>
    <n v="1440068400"/>
    <n v="1438459303"/>
    <b v="0"/>
    <n v="81"/>
    <b v="1"/>
    <s v="music/classical music"/>
    <n v="107.24974999999999"/>
    <n v="52.962839506172834"/>
    <x v="4"/>
    <x v="35"/>
  </r>
  <r>
    <n v="2529"/>
    <x v="2528"/>
    <s v="Opera. Short. New."/>
    <n v="6000"/>
    <n v="6257"/>
    <x v="0"/>
    <x v="0"/>
    <x v="0"/>
    <n v="1332636975"/>
    <n v="1328752575"/>
    <b v="0"/>
    <n v="76"/>
    <b v="1"/>
    <s v="music/classical music"/>
    <n v="104.28333333333333"/>
    <n v="82.328947368421055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x v="0"/>
    <n v="1429505400"/>
    <n v="1426711505"/>
    <b v="0"/>
    <n v="48"/>
    <b v="1"/>
    <s v="music/classical music"/>
    <n v="100"/>
    <n v="135.41666666666666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x v="0"/>
    <n v="1439611140"/>
    <n v="1437668354"/>
    <b v="0"/>
    <n v="61"/>
    <b v="1"/>
    <s v="music/classical music"/>
    <n v="100.4"/>
    <n v="74.06557377049181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x v="0"/>
    <n v="1345148566"/>
    <n v="1342556566"/>
    <b v="0"/>
    <n v="60"/>
    <b v="1"/>
    <s v="music/classical music"/>
    <n v="126.125"/>
    <n v="84.083333333333329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x v="0"/>
    <n v="1362160868"/>
    <n v="1359568911"/>
    <b v="0"/>
    <n v="136"/>
    <b v="1"/>
    <s v="music/classical music"/>
    <n v="110.66666666666667"/>
    <n v="61.029411764705884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x v="0"/>
    <n v="1262325600"/>
    <n v="1257871712"/>
    <b v="0"/>
    <n v="14"/>
    <b v="1"/>
    <s v="music/classical music"/>
    <n v="105"/>
    <n v="150"/>
    <x v="4"/>
    <x v="35"/>
  </r>
  <r>
    <n v="2535"/>
    <x v="2534"/>
    <s v="Mark Hayes: Requiem Recording"/>
    <n v="20000"/>
    <n v="20755"/>
    <x v="0"/>
    <x v="0"/>
    <x v="0"/>
    <n v="1417463945"/>
    <n v="1414781945"/>
    <b v="0"/>
    <n v="78"/>
    <b v="1"/>
    <s v="music/classical music"/>
    <n v="103.77499999999999"/>
    <n v="266.08974358974359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x v="0"/>
    <n v="1375151566"/>
    <n v="1373337166"/>
    <b v="0"/>
    <n v="4"/>
    <b v="1"/>
    <s v="music/classical music"/>
    <n v="115.99999999999999"/>
    <n v="7.25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x v="0"/>
    <n v="1312212855"/>
    <n v="1307028855"/>
    <b v="0"/>
    <n v="11"/>
    <b v="1"/>
    <s v="music/classical music"/>
    <n v="110.00000000000001"/>
    <n v="100"/>
    <x v="4"/>
    <x v="35"/>
  </r>
  <r>
    <n v="2538"/>
    <x v="2537"/>
    <s v="I will record 2 of Tomaso Albinoni's concertos for 2 oboes playing both parts myself."/>
    <n v="18000"/>
    <n v="20343.169999999998"/>
    <x v="0"/>
    <x v="0"/>
    <x v="0"/>
    <n v="1361681940"/>
    <n v="1359029661"/>
    <b v="0"/>
    <n v="185"/>
    <b v="1"/>
    <s v="music/classical music"/>
    <n v="113.01761111111111"/>
    <n v="109.96308108108107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x v="0"/>
    <n v="1422913152"/>
    <n v="1417729152"/>
    <b v="0"/>
    <n v="59"/>
    <b v="1"/>
    <s v="music/classical music"/>
    <n v="100.25"/>
    <n v="169.91525423728814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x v="0"/>
    <n v="1319904721"/>
    <n v="1314720721"/>
    <b v="0"/>
    <n v="27"/>
    <b v="1"/>
    <s v="music/classical music"/>
    <n v="103.4"/>
    <n v="95.740740740740748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x v="1"/>
    <n v="1380192418"/>
    <n v="1375008418"/>
    <b v="0"/>
    <n v="63"/>
    <b v="1"/>
    <s v="music/classical music"/>
    <n v="107.02857142857142"/>
    <n v="59.460317460317462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x v="0"/>
    <n v="1380599940"/>
    <n v="1377252857"/>
    <b v="0"/>
    <n v="13"/>
    <b v="1"/>
    <s v="music/classical music"/>
    <n v="103.57142857142858"/>
    <n v="55.769230769230766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x v="0"/>
    <n v="1293937200"/>
    <n v="1291257298"/>
    <b v="0"/>
    <n v="13"/>
    <b v="1"/>
    <s v="music/classical music"/>
    <n v="156.4"/>
    <n v="30.076923076923077"/>
    <x v="4"/>
    <x v="35"/>
  </r>
  <r>
    <n v="2544"/>
    <x v="2543"/>
    <s v="Bringing choral music and performance opportunities to under-served youth in West Philadelphia"/>
    <n v="5000"/>
    <n v="5041"/>
    <x v="0"/>
    <x v="0"/>
    <x v="0"/>
    <n v="1341750569"/>
    <n v="1339158569"/>
    <b v="0"/>
    <n v="57"/>
    <b v="1"/>
    <s v="music/classical music"/>
    <n v="100.82"/>
    <n v="88.438596491228068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x v="0"/>
    <n v="1424997000"/>
    <n v="1421983138"/>
    <b v="0"/>
    <n v="61"/>
    <b v="1"/>
    <s v="music/classical music"/>
    <n v="195.3"/>
    <n v="64.032786885245898"/>
    <x v="4"/>
    <x v="35"/>
  </r>
  <r>
    <n v="2546"/>
    <x v="2545"/>
    <s v="We want to release an album of choral music by acclaimed Finnish composer Jaakko MÃ¤ntyjÃ¤rvi in 2014"/>
    <n v="3500"/>
    <n v="3910"/>
    <x v="0"/>
    <x v="0"/>
    <x v="0"/>
    <n v="1380949200"/>
    <n v="1378586179"/>
    <b v="0"/>
    <n v="65"/>
    <b v="1"/>
    <s v="music/classical music"/>
    <n v="111.71428571428572"/>
    <n v="60.153846153846153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x v="0"/>
    <n v="1333560803"/>
    <n v="1330972403"/>
    <b v="0"/>
    <n v="134"/>
    <b v="1"/>
    <s v="music/classical music"/>
    <n v="119.85454545454546"/>
    <n v="49.194029850746269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x v="3"/>
    <n v="1475209620"/>
    <n v="1473087637"/>
    <b v="0"/>
    <n v="37"/>
    <b v="1"/>
    <s v="music/classical music"/>
    <n v="101.85"/>
    <n v="165.16216216216216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x v="1"/>
    <n v="1370019600"/>
    <n v="1366999870"/>
    <b v="0"/>
    <n v="37"/>
    <b v="1"/>
    <s v="music/classical music"/>
    <n v="102.80254777070064"/>
    <n v="43.621621621621621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x v="0"/>
    <n v="1444276740"/>
    <n v="1439392406"/>
    <b v="0"/>
    <n v="150"/>
    <b v="1"/>
    <s v="music/classical music"/>
    <n v="100.84615384615385"/>
    <n v="43.7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x v="0"/>
    <n v="1332362880"/>
    <n v="1329890585"/>
    <b v="0"/>
    <n v="56"/>
    <b v="1"/>
    <s v="music/classical music"/>
    <n v="102.73469387755102"/>
    <n v="67.419642857142861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x v="0"/>
    <n v="1488741981"/>
    <n v="1486149981"/>
    <b v="0"/>
    <n v="18"/>
    <b v="1"/>
    <s v="music/classical music"/>
    <n v="106.5"/>
    <n v="177.5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x v="0"/>
    <n v="1348202807"/>
    <n v="1343018807"/>
    <b v="0"/>
    <n v="60"/>
    <b v="1"/>
    <s v="music/classical music"/>
    <n v="155.53333333333333"/>
    <n v="38.883333333333333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x v="0"/>
    <n v="1433131140"/>
    <n v="1430445163"/>
    <b v="0"/>
    <n v="67"/>
    <b v="1"/>
    <s v="music/classical music"/>
    <n v="122.8"/>
    <n v="54.985074626865675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x v="0"/>
    <n v="1338219793"/>
    <n v="1335541393"/>
    <b v="0"/>
    <n v="35"/>
    <b v="1"/>
    <s v="music/classical music"/>
    <n v="107.35"/>
    <n v="61.342857142857142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x v="0"/>
    <n v="1356392857"/>
    <n v="1352504857"/>
    <b v="0"/>
    <n v="34"/>
    <b v="1"/>
    <s v="music/classical music"/>
    <n v="105.50335570469798"/>
    <n v="23.117647058823529"/>
    <x v="4"/>
    <x v="35"/>
  </r>
  <r>
    <n v="2557"/>
    <x v="2556"/>
    <s v="Raising money for our concert tour of Switzerland and Germany in June/July 2014"/>
    <n v="900"/>
    <n v="1066"/>
    <x v="0"/>
    <x v="1"/>
    <x v="1"/>
    <n v="1400176386"/>
    <n v="1397584386"/>
    <b v="0"/>
    <n v="36"/>
    <b v="1"/>
    <s v="music/classical music"/>
    <n v="118.44444444444444"/>
    <n v="29.611111111111111"/>
    <x v="4"/>
    <x v="35"/>
  </r>
  <r>
    <n v="2558"/>
    <x v="2557"/>
    <s v="The Hopkins Sinfonia is looking for your support to run our 2015 Season made up of five concerts."/>
    <n v="1250"/>
    <n v="1361"/>
    <x v="0"/>
    <x v="2"/>
    <x v="2"/>
    <n v="1430488740"/>
    <n v="1427747906"/>
    <b v="0"/>
    <n v="18"/>
    <b v="1"/>
    <s v="music/classical music"/>
    <n v="108.88"/>
    <n v="75.611111111111114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x v="0"/>
    <n v="1321385820"/>
    <n v="1318539484"/>
    <b v="0"/>
    <n v="25"/>
    <b v="1"/>
    <s v="music/classical music"/>
    <n v="111.25"/>
    <n v="35.6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x v="1"/>
    <n v="1425682174"/>
    <n v="1423090174"/>
    <b v="0"/>
    <n v="21"/>
    <b v="1"/>
    <s v="music/classical music"/>
    <n v="100.1"/>
    <n v="143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x v="5"/>
    <n v="1444740089"/>
    <n v="1442148089"/>
    <b v="0"/>
    <n v="0"/>
    <b v="0"/>
    <s v="food/food trucks"/>
    <n v="0"/>
    <e v="#DIV/0!"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x v="3"/>
    <n v="1476189339"/>
    <n v="1471005339"/>
    <b v="0"/>
    <n v="3"/>
    <b v="0"/>
    <s v="food/food trucks"/>
    <n v="0.75"/>
    <n v="25"/>
    <x v="7"/>
    <x v="19"/>
  </r>
  <r>
    <n v="2563"/>
    <x v="2562"/>
    <s v="Michigan based bubble tea and specialty ice cream food truck"/>
    <n v="20000"/>
    <n v="0"/>
    <x v="1"/>
    <x v="0"/>
    <x v="0"/>
    <n v="1438226451"/>
    <n v="1433042451"/>
    <b v="0"/>
    <n v="0"/>
    <b v="0"/>
    <s v="food/food trucks"/>
    <n v="0"/>
    <e v="#DIV/0!"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x v="5"/>
    <n v="1406854699"/>
    <n v="1404262699"/>
    <b v="0"/>
    <n v="0"/>
    <b v="0"/>
    <s v="food/food trucks"/>
    <n v="0"/>
    <e v="#DIV/0!"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x v="0"/>
    <n v="1462827000"/>
    <n v="1457710589"/>
    <b v="0"/>
    <n v="1"/>
    <b v="0"/>
    <s v="food/food trucks"/>
    <n v="1"/>
    <n v="100"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x v="0"/>
    <n v="1408663948"/>
    <n v="1406071948"/>
    <b v="0"/>
    <n v="0"/>
    <b v="0"/>
    <s v="food/food trucks"/>
    <n v="0"/>
    <e v="#DIV/0!"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x v="0"/>
    <n v="1429823138"/>
    <n v="1427231138"/>
    <b v="0"/>
    <n v="2"/>
    <b v="0"/>
    <s v="food/food trucks"/>
    <n v="0.26666666666666666"/>
    <n v="60"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x v="1"/>
    <n v="1472745594"/>
    <n v="1470153594"/>
    <b v="0"/>
    <n v="1"/>
    <b v="0"/>
    <s v="food/food trucks"/>
    <n v="0.5"/>
    <n v="50"/>
    <x v="7"/>
    <x v="19"/>
  </r>
  <r>
    <n v="2569"/>
    <x v="2568"/>
    <s v="With your help, I would be able to get a truck and start the process of getting it ready for the 2016 season."/>
    <n v="6500"/>
    <n v="145"/>
    <x v="1"/>
    <x v="0"/>
    <x v="0"/>
    <n v="1442457112"/>
    <n v="1439865112"/>
    <b v="0"/>
    <n v="2"/>
    <b v="0"/>
    <s v="food/food trucks"/>
    <n v="2.2307692307692308"/>
    <n v="72.5"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x v="0"/>
    <n v="1486590035"/>
    <n v="1483998035"/>
    <b v="0"/>
    <n v="2"/>
    <b v="0"/>
    <s v="food/food trucks"/>
    <n v="0.84285714285714297"/>
    <n v="29.5"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x v="2"/>
    <n v="1463645521"/>
    <n v="1458461521"/>
    <b v="0"/>
    <n v="4"/>
    <b v="0"/>
    <s v="food/food trucks"/>
    <n v="0.25"/>
    <n v="62.5"/>
    <x v="7"/>
    <x v="19"/>
  </r>
  <r>
    <n v="2572"/>
    <x v="2571"/>
    <s v="Mesquite smoked brisket nachos, food truck style, with homemade salsa to make your taste buds dance."/>
    <n v="30000"/>
    <n v="0"/>
    <x v="1"/>
    <x v="0"/>
    <x v="0"/>
    <n v="1428893517"/>
    <n v="1426301517"/>
    <b v="0"/>
    <n v="0"/>
    <b v="0"/>
    <s v="food/food trucks"/>
    <n v="0"/>
    <e v="#DIV/0!"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x v="0"/>
    <n v="1408803149"/>
    <n v="1404915149"/>
    <b v="0"/>
    <n v="0"/>
    <b v="0"/>
    <s v="food/food trucks"/>
    <n v="0"/>
    <e v="#DIV/0!"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x v="0"/>
    <n v="1463600945"/>
    <n v="1461786545"/>
    <b v="0"/>
    <n v="0"/>
    <b v="0"/>
    <s v="food/food trucks"/>
    <n v="0"/>
    <e v="#DIV/0!"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x v="0"/>
    <n v="1421030194"/>
    <n v="1418438194"/>
    <b v="0"/>
    <n v="0"/>
    <b v="0"/>
    <s v="food/food trucks"/>
    <n v="0"/>
    <e v="#DIV/0!"/>
    <x v="7"/>
    <x v="19"/>
  </r>
  <r>
    <n v="2576"/>
    <x v="2575"/>
    <s v="A New Twist with an American and Philippine fast food Mobile Trailer."/>
    <n v="10000"/>
    <n v="0"/>
    <x v="1"/>
    <x v="0"/>
    <x v="0"/>
    <n v="1428707647"/>
    <n v="1424823247"/>
    <b v="0"/>
    <n v="0"/>
    <b v="0"/>
    <s v="food/food trucks"/>
    <n v="0"/>
    <e v="#DIV/0!"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x v="0"/>
    <n v="1407181297"/>
    <n v="1405021297"/>
    <b v="0"/>
    <n v="0"/>
    <b v="0"/>
    <s v="food/food trucks"/>
    <n v="0"/>
    <e v="#DIV/0!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x v="0"/>
    <n v="1444410000"/>
    <n v="1440203579"/>
    <b v="0"/>
    <n v="0"/>
    <b v="0"/>
    <s v="food/food trucks"/>
    <n v="0"/>
    <e v="#DIV/0!"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x v="0"/>
    <n v="1410810903"/>
    <n v="1405626903"/>
    <b v="0"/>
    <n v="12"/>
    <b v="0"/>
    <s v="food/food trucks"/>
    <n v="0.13849999999999998"/>
    <n v="23.083333333333332"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x v="0"/>
    <n v="1431745200"/>
    <n v="1429170603"/>
    <b v="0"/>
    <n v="2"/>
    <b v="0"/>
    <s v="food/food trucks"/>
    <n v="0.6"/>
    <n v="25.5"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x v="0"/>
    <n v="1447689898"/>
    <n v="1445094298"/>
    <b v="0"/>
    <n v="11"/>
    <b v="0"/>
    <s v="food/food trucks"/>
    <n v="10.6"/>
    <n v="48.18181818181818"/>
    <x v="7"/>
    <x v="19"/>
  </r>
  <r>
    <n v="2582"/>
    <x v="2581"/>
    <s v="The place where chicken meets liquor for the first time!"/>
    <n v="90000"/>
    <n v="1"/>
    <x v="2"/>
    <x v="0"/>
    <x v="0"/>
    <n v="1477784634"/>
    <n v="1475192634"/>
    <b v="0"/>
    <n v="1"/>
    <b v="0"/>
    <s v="food/food trucks"/>
    <n v="1.1111111111111111E-3"/>
    <n v="1"/>
    <x v="7"/>
    <x v="19"/>
  </r>
  <r>
    <n v="2583"/>
    <x v="2582"/>
    <s v="Crazy Daisy will become the newest member of the food truck distributors in Kansas City, Missouri."/>
    <n v="1000"/>
    <n v="5"/>
    <x v="2"/>
    <x v="0"/>
    <x v="0"/>
    <n v="1426526880"/>
    <n v="1421346480"/>
    <b v="0"/>
    <n v="5"/>
    <b v="0"/>
    <s v="food/food trucks"/>
    <n v="0.5"/>
    <n v="1"/>
    <x v="7"/>
    <x v="19"/>
  </r>
  <r>
    <n v="2584"/>
    <x v="2583"/>
    <s v="Bringing quality food to the masses using local premium ingredients, but at a food truck price!"/>
    <n v="10000"/>
    <n v="0"/>
    <x v="2"/>
    <x v="0"/>
    <x v="0"/>
    <n v="1434341369"/>
    <n v="1431749369"/>
    <b v="0"/>
    <n v="0"/>
    <b v="0"/>
    <s v="food/food trucks"/>
    <n v="0"/>
    <e v="#DIV/0!"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x v="0"/>
    <n v="1404601632"/>
    <n v="1402009632"/>
    <b v="0"/>
    <n v="1"/>
    <b v="0"/>
    <s v="food/food trucks"/>
    <n v="0.16666666666666669"/>
    <n v="50"/>
    <x v="7"/>
    <x v="19"/>
  </r>
  <r>
    <n v="2586"/>
    <x v="2585"/>
    <s v="I would like to bring fresh salad and food to the streets of London at a reasonable price."/>
    <n v="3000"/>
    <n v="5"/>
    <x v="2"/>
    <x v="1"/>
    <x v="1"/>
    <n v="1451030136"/>
    <n v="1448438136"/>
    <b v="0"/>
    <n v="1"/>
    <b v="0"/>
    <s v="food/food trucks"/>
    <n v="0.16666666666666669"/>
    <n v="5"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x v="0"/>
    <n v="1451491953"/>
    <n v="1448899953"/>
    <b v="0"/>
    <n v="6"/>
    <b v="0"/>
    <s v="food/food trucks"/>
    <n v="2.4340000000000002"/>
    <n v="202.83333333333334"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x v="0"/>
    <n v="1427807640"/>
    <n v="1423325626"/>
    <b v="0"/>
    <n v="8"/>
    <b v="0"/>
    <s v="food/food trucks"/>
    <n v="3.8833333333333329"/>
    <n v="29.125"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x v="7"/>
    <n v="1458733927"/>
    <n v="1456145527"/>
    <b v="0"/>
    <n v="1"/>
    <b v="0"/>
    <s v="food/food trucks"/>
    <n v="0.01"/>
    <n v="5"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x v="2"/>
    <n v="1453817297"/>
    <n v="1453212497"/>
    <b v="0"/>
    <n v="0"/>
    <b v="0"/>
    <s v="food/food trucks"/>
    <n v="0"/>
    <e v="#DIV/0!"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x v="0"/>
    <n v="1457901924"/>
    <n v="1452721524"/>
    <b v="0"/>
    <n v="2"/>
    <b v="0"/>
    <s v="food/food trucks"/>
    <n v="1.7333333333333332"/>
    <n v="13"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x v="0"/>
    <n v="1412536421"/>
    <n v="1409944421"/>
    <b v="0"/>
    <n v="1"/>
    <b v="0"/>
    <s v="food/food trucks"/>
    <n v="0.16666666666666669"/>
    <n v="50"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x v="0"/>
    <n v="1429993026"/>
    <n v="1427401026"/>
    <b v="0"/>
    <n v="0"/>
    <b v="0"/>
    <s v="food/food trucks"/>
    <n v="0"/>
    <e v="#DIV/0!"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x v="0"/>
    <n v="1407453228"/>
    <n v="1404861228"/>
    <b v="0"/>
    <n v="1"/>
    <b v="0"/>
    <s v="food/food trucks"/>
    <n v="1.25E-3"/>
    <n v="1"/>
    <x v="7"/>
    <x v="19"/>
  </r>
  <r>
    <n v="2595"/>
    <x v="2594"/>
    <s v="Looking to put the best baked goods in Bowling Green on wheels"/>
    <n v="15000"/>
    <n v="1825"/>
    <x v="2"/>
    <x v="0"/>
    <x v="0"/>
    <n v="1487915500"/>
    <n v="1485323500"/>
    <b v="0"/>
    <n v="19"/>
    <b v="0"/>
    <s v="food/food trucks"/>
    <n v="12.166666666666668"/>
    <n v="96.05263157894737"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x v="5"/>
    <n v="1407427009"/>
    <n v="1404835009"/>
    <b v="0"/>
    <n v="27"/>
    <b v="0"/>
    <s v="food/food trucks"/>
    <n v="23.588571428571427"/>
    <n v="305.77777777777777"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x v="1"/>
    <n v="1466323917"/>
    <n v="1463731917"/>
    <b v="0"/>
    <n v="7"/>
    <b v="0"/>
    <s v="food/food trucks"/>
    <n v="5.6666666666666661"/>
    <n v="12.142857142857142"/>
    <x v="7"/>
    <x v="19"/>
  </r>
  <r>
    <n v="2598"/>
    <x v="2597"/>
    <s v="I'm ready to make Tulsa happy and aware that love and kindness go hand in hand with good food!"/>
    <n v="3000"/>
    <n v="1170"/>
    <x v="2"/>
    <x v="0"/>
    <x v="0"/>
    <n v="1443039001"/>
    <n v="1440447001"/>
    <b v="0"/>
    <n v="14"/>
    <b v="0"/>
    <s v="food/food trucks"/>
    <n v="39"/>
    <n v="83.571428571428569"/>
    <x v="7"/>
    <x v="19"/>
  </r>
  <r>
    <n v="2599"/>
    <x v="2598"/>
    <s v="The Empty Ramekins Catering Group is looking for your help to start up in Miami Florida!!!!"/>
    <n v="9041"/>
    <n v="90"/>
    <x v="2"/>
    <x v="0"/>
    <x v="0"/>
    <n v="1407089147"/>
    <n v="1403201147"/>
    <b v="0"/>
    <n v="5"/>
    <b v="0"/>
    <s v="food/food trucks"/>
    <n v="0.99546510341776351"/>
    <n v="18"/>
    <x v="7"/>
    <x v="19"/>
  </r>
  <r>
    <n v="2600"/>
    <x v="2599"/>
    <s v="On Sunday November 8, 2015 our food truck burned to the ground. Please help us get rebuilt."/>
    <n v="50000"/>
    <n v="3466"/>
    <x v="2"/>
    <x v="0"/>
    <x v="0"/>
    <n v="1458938200"/>
    <n v="1453757800"/>
    <b v="0"/>
    <n v="30"/>
    <b v="0"/>
    <s v="food/food trucks"/>
    <n v="6.9320000000000004"/>
    <n v="115.53333333333333"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x v="0"/>
    <n v="1347508740"/>
    <n v="1346276349"/>
    <b v="1"/>
    <n v="151"/>
    <b v="1"/>
    <s v="technology/space exploration"/>
    <n v="661.4"/>
    <n v="21.900662251655628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x v="0"/>
    <n v="1415827200"/>
    <n v="1412358968"/>
    <b v="1"/>
    <n v="489"/>
    <b v="1"/>
    <s v="technology/space exploration"/>
    <n v="326.0916666666667"/>
    <n v="80.022494887525568"/>
    <x v="2"/>
    <x v="36"/>
  </r>
  <r>
    <n v="2603"/>
    <x v="2602"/>
    <s v="I will be building a mock space station and simulate living on Mars for two weeks."/>
    <n v="1750"/>
    <n v="1776"/>
    <x v="0"/>
    <x v="0"/>
    <x v="0"/>
    <n v="1387835654"/>
    <n v="1386626054"/>
    <b v="1"/>
    <n v="50"/>
    <b v="1"/>
    <s v="technology/space exploration"/>
    <n v="101.48571428571429"/>
    <n v="35.52000000000000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x v="0"/>
    <n v="1335662023"/>
    <n v="1333070023"/>
    <b v="1"/>
    <n v="321"/>
    <b v="1"/>
    <s v="technology/space exploration"/>
    <n v="104.21799999999999"/>
    <n v="64.933333333333323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x v="0"/>
    <n v="1466168390"/>
    <n v="1463576390"/>
    <b v="1"/>
    <n v="1762"/>
    <b v="1"/>
    <s v="technology/space exploration"/>
    <n v="107.42157000000002"/>
    <n v="60.965703745743475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x v="0"/>
    <n v="1398791182"/>
    <n v="1396026382"/>
    <b v="1"/>
    <n v="385"/>
    <b v="1"/>
    <s v="technology/space exploration"/>
    <n v="110.05454545454545"/>
    <n v="31.444155844155844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x v="0"/>
    <n v="1439344800"/>
    <n v="1435611572"/>
    <b v="1"/>
    <n v="398"/>
    <b v="1"/>
    <s v="technology/space exploration"/>
    <n v="407.7"/>
    <n v="81.949748743718587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x v="0"/>
    <n v="1489536000"/>
    <n v="1485976468"/>
    <b v="1"/>
    <n v="304"/>
    <b v="1"/>
    <s v="technology/space exploration"/>
    <n v="223.92500000000001"/>
    <n v="58.92763157894737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x v="0"/>
    <n v="1342330951"/>
    <n v="1339738951"/>
    <b v="1"/>
    <n v="676"/>
    <b v="1"/>
    <s v="technology/space exploration"/>
    <n v="303.80111428571428"/>
    <n v="157.29347633136095"/>
    <x v="2"/>
    <x v="36"/>
  </r>
  <r>
    <n v="2610"/>
    <x v="2609"/>
    <s v="Preserve the telescope that Clyde Tombaugh used to discover Pluto for generations to come!"/>
    <n v="22765"/>
    <n v="32172.66"/>
    <x v="0"/>
    <x v="0"/>
    <x v="0"/>
    <n v="1471849140"/>
    <n v="1468444125"/>
    <b v="1"/>
    <n v="577"/>
    <b v="1"/>
    <s v="technology/space exploration"/>
    <n v="141.3251043268175"/>
    <n v="55.758509532062391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x v="3"/>
    <n v="1483397940"/>
    <n v="1480493014"/>
    <b v="1"/>
    <n v="3663"/>
    <b v="1"/>
    <s v="technology/space exploration"/>
    <n v="2790.6363636363635"/>
    <n v="83.802893802893806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x v="0"/>
    <n v="1420773970"/>
    <n v="1418095570"/>
    <b v="1"/>
    <n v="294"/>
    <b v="1"/>
    <s v="technology/space exploration"/>
    <n v="171.76130000000001"/>
    <n v="58.422210884353746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x v="0"/>
    <n v="1348256294"/>
    <n v="1345664294"/>
    <b v="1"/>
    <n v="28"/>
    <b v="1"/>
    <s v="technology/space exploration"/>
    <n v="101.01333333333334"/>
    <n v="270.57142857142856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x v="0"/>
    <n v="1398834000"/>
    <n v="1396371612"/>
    <b v="1"/>
    <n v="100"/>
    <b v="1"/>
    <s v="technology/space exploration"/>
    <n v="102"/>
    <n v="107.1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x v="1"/>
    <n v="1462017600"/>
    <n v="1458820564"/>
    <b v="0"/>
    <n v="72"/>
    <b v="1"/>
    <s v="technology/space exploration"/>
    <n v="169.76511744127936"/>
    <n v="47.180555555555557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x v="0"/>
    <n v="1440546729"/>
    <n v="1437954729"/>
    <b v="1"/>
    <n v="238"/>
    <b v="1"/>
    <s v="technology/space exploration"/>
    <n v="114.53400000000001"/>
    <n v="120.30882352941177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x v="0"/>
    <n v="1413838751"/>
    <n v="1411246751"/>
    <b v="1"/>
    <n v="159"/>
    <b v="1"/>
    <s v="technology/space exploration"/>
    <n v="877.6"/>
    <n v="27.59748427672956"/>
    <x v="2"/>
    <x v="36"/>
  </r>
  <r>
    <n v="2618"/>
    <x v="2617"/>
    <s v="LTD ED COLLECTIBLE SPACE ART FEAT. ASTRONAUTS"/>
    <n v="15000"/>
    <n v="15808"/>
    <x v="0"/>
    <x v="0"/>
    <x v="0"/>
    <n v="1449000061"/>
    <n v="1443812461"/>
    <b v="1"/>
    <n v="77"/>
    <b v="1"/>
    <s v="technology/space exploration"/>
    <n v="105.38666666666667"/>
    <n v="205.2987012987013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x v="0"/>
    <n v="1445598000"/>
    <n v="1443302004"/>
    <b v="1"/>
    <n v="53"/>
    <b v="1"/>
    <s v="technology/space exploration"/>
    <n v="188.39999999999998"/>
    <n v="35.547169811320757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x v="2"/>
    <n v="1444525200"/>
    <n v="1441339242"/>
    <b v="1"/>
    <n v="1251"/>
    <b v="1"/>
    <s v="technology/space exploration"/>
    <n v="143.65230769230772"/>
    <n v="74.639488409272587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x v="0"/>
    <n v="1432230988"/>
    <n v="1429638988"/>
    <b v="1"/>
    <n v="465"/>
    <b v="1"/>
    <s v="technology/space exploration"/>
    <n v="145.88"/>
    <n v="47.058064516129029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x v="3"/>
    <n v="1483120216"/>
    <n v="1479232216"/>
    <b v="0"/>
    <n v="74"/>
    <b v="1"/>
    <s v="technology/space exploration"/>
    <n v="131.184"/>
    <n v="26.591351351351353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x v="0"/>
    <n v="1480658966"/>
    <n v="1479449366"/>
    <b v="0"/>
    <n v="62"/>
    <b v="1"/>
    <s v="technology/space exploration"/>
    <n v="113.99999999999999"/>
    <n v="36.774193548387096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x v="0"/>
    <n v="1347530822"/>
    <n v="1345716422"/>
    <b v="0"/>
    <n v="3468"/>
    <b v="1"/>
    <s v="technology/space exploration"/>
    <n v="1379.4206249999997"/>
    <n v="31.820544982698959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x v="3"/>
    <n v="1478723208"/>
    <n v="1476559608"/>
    <b v="0"/>
    <n v="52"/>
    <b v="1"/>
    <s v="technology/space exploration"/>
    <n v="956"/>
    <n v="27.576923076923077"/>
    <x v="2"/>
    <x v="36"/>
  </r>
  <r>
    <n v="2626"/>
    <x v="2625"/>
    <s v="Support the accreditation of our online STEM Mentoring Program with the International Mentoring Association"/>
    <n v="2500"/>
    <n v="2800"/>
    <x v="0"/>
    <x v="0"/>
    <x v="0"/>
    <n v="1433343869"/>
    <n v="1430751869"/>
    <b v="0"/>
    <n v="50"/>
    <b v="1"/>
    <s v="technology/space exploration"/>
    <n v="112.00000000000001"/>
    <n v="56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x v="0"/>
    <n v="1448571261"/>
    <n v="1445975661"/>
    <b v="0"/>
    <n v="45"/>
    <b v="1"/>
    <s v="technology/space exploration"/>
    <n v="646.66666666666663"/>
    <n v="21.555555555555557"/>
    <x v="2"/>
    <x v="36"/>
  </r>
  <r>
    <n v="2628"/>
    <x v="2627"/>
    <s v="A high school freshman is sending pie into space and you can be a part of it.  GO SCIENCE!!!"/>
    <n v="839"/>
    <n v="926"/>
    <x v="0"/>
    <x v="0"/>
    <x v="0"/>
    <n v="1417389067"/>
    <n v="1415661067"/>
    <b v="0"/>
    <n v="21"/>
    <b v="1"/>
    <s v="technology/space exploration"/>
    <n v="110.36948748510132"/>
    <n v="44.095238095238095"/>
    <x v="2"/>
    <x v="36"/>
  </r>
  <r>
    <n v="2629"/>
    <x v="2628"/>
    <s v="The first international contest to let students shape the future of interstellar travel."/>
    <n v="5000"/>
    <n v="6387"/>
    <x v="0"/>
    <x v="1"/>
    <x v="1"/>
    <n v="1431608122"/>
    <n v="1429016122"/>
    <b v="0"/>
    <n v="100"/>
    <b v="1"/>
    <s v="technology/space exploration"/>
    <n v="127.74000000000001"/>
    <n v="63.87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x v="2"/>
    <n v="1467280800"/>
    <n v="1464921112"/>
    <b v="0"/>
    <n v="81"/>
    <b v="1"/>
    <s v="technology/space exploration"/>
    <n v="157.9"/>
    <n v="38.987654320987652"/>
    <x v="2"/>
    <x v="36"/>
  </r>
  <r>
    <n v="2631"/>
    <x v="2630"/>
    <s v="Starship Congress 2015 is a deep-space &amp; interstellar science summit staged by Icarus Interstellar."/>
    <n v="20000"/>
    <n v="22933.05"/>
    <x v="0"/>
    <x v="0"/>
    <x v="0"/>
    <n v="1440907427"/>
    <n v="1438488227"/>
    <b v="0"/>
    <n v="286"/>
    <b v="1"/>
    <s v="technology/space exploration"/>
    <n v="114.66525000000001"/>
    <n v="80.185489510489504"/>
    <x v="2"/>
    <x v="36"/>
  </r>
  <r>
    <n v="2632"/>
    <x v="2631"/>
    <s v="Students from 3 universities are designing a dual stage rocket to test experimental rocket technology."/>
    <n v="1070"/>
    <n v="1466"/>
    <x v="0"/>
    <x v="0"/>
    <x v="0"/>
    <n v="1464485339"/>
    <n v="1462325339"/>
    <b v="0"/>
    <n v="42"/>
    <b v="1"/>
    <s v="technology/space exploration"/>
    <n v="137.00934579439252"/>
    <n v="34.904761904761905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x v="0"/>
    <n v="1393542000"/>
    <n v="1390938332"/>
    <b v="0"/>
    <n v="199"/>
    <b v="1"/>
    <s v="technology/space exploration"/>
    <n v="354.62"/>
    <n v="89.100502512562812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x v="0"/>
    <n v="1475163921"/>
    <n v="1472571921"/>
    <b v="0"/>
    <n v="25"/>
    <b v="1"/>
    <s v="technology/space exploration"/>
    <n v="106.02150537634409"/>
    <n v="39.44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x v="5"/>
    <n v="1425937761"/>
    <n v="1422917361"/>
    <b v="0"/>
    <n v="84"/>
    <b v="1"/>
    <s v="technology/space exploration"/>
    <n v="100"/>
    <n v="136.9047619047619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x v="0"/>
    <n v="1476579600"/>
    <n v="1474641914"/>
    <b v="0"/>
    <n v="50"/>
    <b v="1"/>
    <s v="technology/space exploration"/>
    <n v="187.3"/>
    <n v="37.46"/>
    <x v="2"/>
    <x v="36"/>
  </r>
  <r>
    <n v="2637"/>
    <x v="2636"/>
    <s v="Help us collect the data to solve the mystery of the century: Is light slowing down?"/>
    <n v="500"/>
    <n v="831"/>
    <x v="0"/>
    <x v="0"/>
    <x v="0"/>
    <n v="1476277875"/>
    <n v="1474895475"/>
    <b v="0"/>
    <n v="26"/>
    <b v="1"/>
    <s v="technology/space exploration"/>
    <n v="166.2"/>
    <n v="31.96153846153846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x v="0"/>
    <n v="1421358895"/>
    <n v="1418766895"/>
    <b v="0"/>
    <n v="14"/>
    <b v="1"/>
    <s v="technology/space exploration"/>
    <n v="101.72910662824208"/>
    <n v="25.214285714285715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x v="1"/>
    <n v="1424378748"/>
    <n v="1421786748"/>
    <b v="0"/>
    <n v="49"/>
    <b v="1"/>
    <s v="technology/space exploration"/>
    <n v="164"/>
    <n v="10.040816326530612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x v="0"/>
    <n v="1433735474"/>
    <n v="1428551474"/>
    <b v="0"/>
    <n v="69"/>
    <b v="1"/>
    <s v="technology/space exploration"/>
    <n v="105.66666666666666"/>
    <n v="45.94202898550725"/>
    <x v="2"/>
    <x v="36"/>
  </r>
  <r>
    <n v="2641"/>
    <x v="2640"/>
    <s v="Building a Flying saucer that has Artificial Intelligent made from sea shell."/>
    <n v="1500"/>
    <n v="15"/>
    <x v="2"/>
    <x v="0"/>
    <x v="0"/>
    <n v="1410811740"/>
    <n v="1409341863"/>
    <b v="0"/>
    <n v="1"/>
    <b v="0"/>
    <s v="technology/space exploration"/>
    <n v="1"/>
    <n v="1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x v="3"/>
    <n v="1468565820"/>
    <n v="1465970108"/>
    <b v="0"/>
    <n v="0"/>
    <b v="0"/>
    <s v="technology/space exploration"/>
    <n v="0"/>
    <e v="#DIV/0!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x v="0"/>
    <n v="1482307140"/>
    <n v="1479218315"/>
    <b v="1"/>
    <n v="1501"/>
    <b v="0"/>
    <s v="technology/space exploration"/>
    <n v="33.559730999999999"/>
    <n v="223.58248500999335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x v="0"/>
    <n v="1489172435"/>
    <n v="1486580435"/>
    <b v="1"/>
    <n v="52"/>
    <b v="0"/>
    <s v="technology/space exploration"/>
    <n v="2.0529999999999999"/>
    <n v="39.480769230769234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x v="2"/>
    <n v="1415481203"/>
    <n v="1412885603"/>
    <b v="1"/>
    <n v="23"/>
    <b v="0"/>
    <s v="technology/space exploration"/>
    <n v="10.5"/>
    <n v="91.304347826086953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x v="0"/>
    <n v="1441783869"/>
    <n v="1439191869"/>
    <b v="1"/>
    <n v="535"/>
    <b v="0"/>
    <s v="technology/space exploration"/>
    <n v="8.4172840000000004"/>
    <n v="78.666205607476627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x v="5"/>
    <n v="1439533019"/>
    <n v="1436941019"/>
    <b v="0"/>
    <n v="3"/>
    <b v="0"/>
    <s v="technology/space exploration"/>
    <n v="1.44"/>
    <n v="12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x v="0"/>
    <n v="1457543360"/>
    <n v="1454951360"/>
    <b v="0"/>
    <n v="6"/>
    <b v="0"/>
    <s v="technology/space exploration"/>
    <n v="0.88333333333333341"/>
    <n v="17.666666666666668"/>
    <x v="2"/>
    <x v="36"/>
  </r>
  <r>
    <n v="2649"/>
    <x v="2648"/>
    <s v="They have launched a Kickstarter."/>
    <n v="125000"/>
    <n v="124"/>
    <x v="1"/>
    <x v="0"/>
    <x v="0"/>
    <n v="1454370941"/>
    <n v="1449186941"/>
    <b v="0"/>
    <n v="3"/>
    <b v="0"/>
    <s v="technology/space exploration"/>
    <n v="9.920000000000001E-2"/>
    <n v="41.333333333333336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x v="0"/>
    <n v="1482332343"/>
    <n v="1479740343"/>
    <b v="0"/>
    <n v="5"/>
    <b v="0"/>
    <s v="technology/space exploration"/>
    <n v="0.59666666666666668"/>
    <n v="71.599999999999994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x v="0"/>
    <n v="1450380009"/>
    <n v="1447960809"/>
    <b v="0"/>
    <n v="17"/>
    <b v="0"/>
    <s v="technology/space exploration"/>
    <n v="1.8689285714285715"/>
    <n v="307.8235294117647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x v="2"/>
    <n v="1418183325"/>
    <n v="1415591325"/>
    <b v="0"/>
    <n v="11"/>
    <b v="0"/>
    <s v="technology/space exploration"/>
    <n v="0.88500000000000001"/>
    <n v="80.454545454545453"/>
    <x v="2"/>
    <x v="36"/>
  </r>
  <r>
    <n v="2653"/>
    <x v="2652"/>
    <s v="DREAM BIG. Explore the universe through STEAM education. (Science, Technology, Engineering, Art, Mathematics)"/>
    <n v="51000"/>
    <n v="5876"/>
    <x v="1"/>
    <x v="0"/>
    <x v="0"/>
    <n v="1402632000"/>
    <n v="1399909127"/>
    <b v="0"/>
    <n v="70"/>
    <b v="0"/>
    <s v="technology/space exploration"/>
    <n v="11.52156862745098"/>
    <n v="83.942857142857136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x v="0"/>
    <n v="1429622726"/>
    <n v="1424442326"/>
    <b v="0"/>
    <n v="6"/>
    <b v="0"/>
    <s v="technology/space exploration"/>
    <n v="5.1000000000000004E-2"/>
    <n v="8.5"/>
    <x v="2"/>
    <x v="36"/>
  </r>
  <r>
    <n v="2655"/>
    <x v="2654"/>
    <s v="Thank you for your support!"/>
    <n v="15000"/>
    <n v="3155"/>
    <x v="1"/>
    <x v="0"/>
    <x v="0"/>
    <n v="1455048000"/>
    <n v="1452631647"/>
    <b v="0"/>
    <n v="43"/>
    <b v="0"/>
    <s v="technology/space exploration"/>
    <n v="21.033333333333335"/>
    <n v="73.372093023255815"/>
    <x v="2"/>
    <x v="36"/>
  </r>
  <r>
    <n v="2656"/>
    <x v="2655"/>
    <s v="MoonWatcher will be bringing the Moon closer to all of us."/>
    <n v="150000"/>
    <n v="17155"/>
    <x v="1"/>
    <x v="0"/>
    <x v="0"/>
    <n v="1489345200"/>
    <n v="1485966688"/>
    <b v="0"/>
    <n v="152"/>
    <b v="0"/>
    <s v="technology/space exploration"/>
    <n v="11.436666666666667"/>
    <n v="112.86184210526316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x v="0"/>
    <n v="1470187800"/>
    <n v="1467325053"/>
    <b v="0"/>
    <n v="59"/>
    <b v="0"/>
    <s v="technology/space exploration"/>
    <n v="18.737933333333334"/>
    <n v="95.277627118644077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x v="0"/>
    <n v="1469913194"/>
    <n v="1467321194"/>
    <b v="0"/>
    <n v="4"/>
    <b v="0"/>
    <s v="technology/space exploration"/>
    <n v="9.285714285714286E-2"/>
    <n v="22.75"/>
    <x v="2"/>
    <x v="36"/>
  </r>
  <r>
    <n v="2659"/>
    <x v="2658"/>
    <s v="test"/>
    <n v="49000"/>
    <n v="1333"/>
    <x v="1"/>
    <x v="0"/>
    <x v="0"/>
    <n v="1429321210"/>
    <n v="1426729210"/>
    <b v="0"/>
    <n v="10"/>
    <b v="0"/>
    <s v="technology/space exploration"/>
    <n v="2.7204081632653061"/>
    <n v="133.30000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x v="0"/>
    <n v="1448388418"/>
    <n v="1443200818"/>
    <b v="0"/>
    <n v="5"/>
    <b v="0"/>
    <s v="technology/space exploration"/>
    <n v="9.5000000000000001E-2"/>
    <n v="3.8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x v="0"/>
    <n v="1382742010"/>
    <n v="1380150010"/>
    <b v="0"/>
    <n v="60"/>
    <b v="1"/>
    <s v="technology/makerspaces"/>
    <n v="102.89999999999999"/>
    <n v="85.75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x v="0"/>
    <n v="1440179713"/>
    <n v="1437587713"/>
    <b v="0"/>
    <n v="80"/>
    <b v="1"/>
    <s v="technology/makerspaces"/>
    <n v="106.80000000000001"/>
    <n v="267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x v="5"/>
    <n v="1441378800"/>
    <n v="1438873007"/>
    <b v="0"/>
    <n v="56"/>
    <b v="1"/>
    <s v="technology/makerspaces"/>
    <n v="104.59625"/>
    <n v="373.55803571428572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x v="0"/>
    <n v="1449644340"/>
    <n v="1446683797"/>
    <b v="0"/>
    <n v="104"/>
    <b v="1"/>
    <s v="technology/makerspaces"/>
    <n v="103.42857142857143"/>
    <n v="174.03846153846155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x v="0"/>
    <n v="1430774974"/>
    <n v="1426886974"/>
    <b v="0"/>
    <n v="46"/>
    <b v="1"/>
    <s v="technology/makerspaces"/>
    <n v="123.14285714285715"/>
    <n v="93.695652173913047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x v="0"/>
    <n v="1443214800"/>
    <n v="1440008439"/>
    <b v="0"/>
    <n v="206"/>
    <b v="1"/>
    <s v="technology/makerspaces"/>
    <n v="159.29509999999999"/>
    <n v="77.327718446601949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x v="0"/>
    <n v="1455142416"/>
    <n v="1452550416"/>
    <b v="0"/>
    <n v="18"/>
    <b v="1"/>
    <s v="technology/makerspaces"/>
    <n v="110.66666666666667"/>
    <n v="92.222222222222229"/>
    <x v="2"/>
    <x v="37"/>
  </r>
  <r>
    <n v="2668"/>
    <x v="2667"/>
    <s v="Creativity on the go! |_x000a_CrÃ©ativitÃ© en mouvement !"/>
    <n v="1000"/>
    <n v="1707"/>
    <x v="0"/>
    <x v="5"/>
    <x v="5"/>
    <n v="1447079520"/>
    <n v="1443449265"/>
    <b v="0"/>
    <n v="28"/>
    <b v="1"/>
    <s v="technology/makerspaces"/>
    <n v="170.70000000000002"/>
    <n v="60.964285714285715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x v="0"/>
    <n v="1452387096"/>
    <n v="1447203096"/>
    <b v="0"/>
    <n v="11"/>
    <b v="1"/>
    <s v="technology/makerspaces"/>
    <n v="125.125"/>
    <n v="91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x v="2"/>
    <n v="1406593780"/>
    <n v="1404174580"/>
    <b v="1"/>
    <n v="60"/>
    <b v="0"/>
    <s v="technology/makerspaces"/>
    <n v="6.4158609339642041"/>
    <n v="41.583333333333336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x v="0"/>
    <n v="1419017880"/>
    <n v="1416419916"/>
    <b v="1"/>
    <n v="84"/>
    <b v="0"/>
    <s v="technology/makerspaces"/>
    <n v="11.343999999999999"/>
    <n v="33.761904761904759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x v="0"/>
    <n v="1451282400"/>
    <n v="1449436390"/>
    <b v="1"/>
    <n v="47"/>
    <b v="0"/>
    <s v="technology/makerspaces"/>
    <n v="33.19"/>
    <n v="70.61702127659575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x v="0"/>
    <n v="1414622700"/>
    <n v="1412081999"/>
    <b v="1"/>
    <n v="66"/>
    <b v="0"/>
    <s v="technology/makerspaces"/>
    <n v="27.58"/>
    <n v="167.15151515151516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x v="0"/>
    <n v="1467694740"/>
    <n v="1465398670"/>
    <b v="1"/>
    <n v="171"/>
    <b v="0"/>
    <s v="technology/makerspaces"/>
    <n v="62.839999999999996"/>
    <n v="128.61988304093566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x v="0"/>
    <n v="1415655289"/>
    <n v="1413059689"/>
    <b v="1"/>
    <n v="29"/>
    <b v="0"/>
    <s v="technology/makerspaces"/>
    <n v="7.5880000000000001"/>
    <n v="65.41379310344827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x v="5"/>
    <n v="1463929174"/>
    <n v="1461337174"/>
    <b v="0"/>
    <n v="9"/>
    <b v="0"/>
    <s v="technology/makerspaces"/>
    <n v="50.38095238095238"/>
    <n v="117.55555555555556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x v="0"/>
    <n v="1404348143"/>
    <n v="1401756143"/>
    <b v="0"/>
    <n v="27"/>
    <b v="0"/>
    <s v="technology/makerspaces"/>
    <n v="17.512820512820511"/>
    <n v="126.48148148148148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x v="3"/>
    <n v="1443121765"/>
    <n v="1440529765"/>
    <b v="0"/>
    <n v="2"/>
    <b v="0"/>
    <s v="technology/makerspaces"/>
    <n v="1.375E-2"/>
    <n v="550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x v="0"/>
    <n v="1425081694"/>
    <n v="1422489694"/>
    <b v="0"/>
    <n v="3"/>
    <b v="0"/>
    <s v="technology/makerspaces"/>
    <n v="0.33"/>
    <n v="44"/>
    <x v="2"/>
    <x v="37"/>
  </r>
  <r>
    <n v="2680"/>
    <x v="2679"/>
    <s v="iHeartPillow, Connecting loved ones"/>
    <n v="32000"/>
    <n v="276"/>
    <x v="2"/>
    <x v="3"/>
    <x v="3"/>
    <n v="1459915491"/>
    <n v="1457327091"/>
    <b v="0"/>
    <n v="4"/>
    <b v="0"/>
    <s v="technology/makerspaces"/>
    <n v="0.86250000000000004"/>
    <n v="69"/>
    <x v="2"/>
    <x v="37"/>
  </r>
  <r>
    <n v="2681"/>
    <x v="2680"/>
    <s v="Jolly's Hot Dogs: A beef hot dog topped with deliciously seasoned ground beef, mustard and minced onions."/>
    <n v="8000"/>
    <n v="55"/>
    <x v="2"/>
    <x v="0"/>
    <x v="0"/>
    <n v="1405027750"/>
    <n v="1402867750"/>
    <b v="0"/>
    <n v="2"/>
    <b v="0"/>
    <s v="food/food trucks"/>
    <n v="0.6875"/>
    <n v="27.5"/>
    <x v="7"/>
    <x v="19"/>
  </r>
  <r>
    <n v="2682"/>
    <x v="2681"/>
    <s v="Gourmet Toast is the culinary combination, neigh, perfection of America's most under-utilized snack: Toast."/>
    <n v="6000"/>
    <n v="1698"/>
    <x v="2"/>
    <x v="0"/>
    <x v="0"/>
    <n v="1416635940"/>
    <n v="1413838540"/>
    <b v="0"/>
    <n v="20"/>
    <b v="0"/>
    <s v="food/food trucks"/>
    <n v="28.299999999999997"/>
    <n v="84.9"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x v="0"/>
    <n v="1425233240"/>
    <n v="1422641240"/>
    <b v="0"/>
    <n v="3"/>
    <b v="0"/>
    <s v="food/food trucks"/>
    <n v="0.24"/>
    <n v="12"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x v="0"/>
    <n v="1407621425"/>
    <n v="1404165425"/>
    <b v="0"/>
    <n v="4"/>
    <b v="0"/>
    <s v="food/food trucks"/>
    <n v="1.1428571428571428"/>
    <n v="200"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x v="0"/>
    <n v="1430149330"/>
    <n v="1424968930"/>
    <b v="0"/>
    <n v="1"/>
    <b v="0"/>
    <s v="food/food trucks"/>
    <n v="0.02"/>
    <n v="10"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x v="0"/>
    <n v="1412119423"/>
    <n v="1410391423"/>
    <b v="0"/>
    <n v="0"/>
    <b v="0"/>
    <s v="food/food trucks"/>
    <n v="0"/>
    <e v="#DIV/0!"/>
    <x v="7"/>
    <x v="19"/>
  </r>
  <r>
    <n v="2687"/>
    <x v="2686"/>
    <s v="Your American Pizzas, Wings, Stuffed Gouda Burger, Sweet &amp; Russet Potato Fries served on a food Truck!!"/>
    <n v="15000"/>
    <n v="0"/>
    <x v="2"/>
    <x v="0"/>
    <x v="0"/>
    <n v="1435591318"/>
    <n v="1432999318"/>
    <b v="0"/>
    <n v="0"/>
    <b v="0"/>
    <s v="food/food trucks"/>
    <n v="0"/>
    <e v="#DIV/0!"/>
    <x v="7"/>
    <x v="19"/>
  </r>
  <r>
    <n v="2688"/>
    <x v="2687"/>
    <s v="The amazing gourmet Mac N Cheez Food Truck Campaigne!"/>
    <n v="50000"/>
    <n v="74"/>
    <x v="2"/>
    <x v="0"/>
    <x v="0"/>
    <n v="1424746800"/>
    <n v="1422067870"/>
    <b v="0"/>
    <n v="14"/>
    <b v="0"/>
    <s v="food/food trucks"/>
    <n v="0.14799999999999999"/>
    <n v="5.2857142857142856"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x v="0"/>
    <n v="1469919890"/>
    <n v="1467327890"/>
    <b v="0"/>
    <n v="1"/>
    <b v="0"/>
    <s v="food/food trucks"/>
    <n v="2.8571428571428571E-3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x v="0"/>
    <n v="1433298676"/>
    <n v="1429410676"/>
    <b v="0"/>
    <n v="118"/>
    <b v="0"/>
    <s v="food/food trucks"/>
    <n v="10.7325"/>
    <n v="72.762711864406782"/>
    <x v="7"/>
    <x v="19"/>
  </r>
  <r>
    <n v="2691"/>
    <x v="2690"/>
    <s v="A Great New local Food Truck serving up ethnic fusion inspired eats in Ottawa."/>
    <n v="65000"/>
    <n v="35"/>
    <x v="2"/>
    <x v="5"/>
    <x v="5"/>
    <n v="1431278557"/>
    <n v="1427390557"/>
    <b v="0"/>
    <n v="2"/>
    <b v="0"/>
    <s v="food/food trucks"/>
    <n v="5.3846153846153842E-2"/>
    <n v="17.5"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x v="0"/>
    <n v="1427266860"/>
    <n v="1424678460"/>
    <b v="0"/>
    <n v="1"/>
    <b v="0"/>
    <s v="food/food trucks"/>
    <n v="0.7142857142857143"/>
    <n v="25"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x v="0"/>
    <n v="1407899966"/>
    <n v="1405307966"/>
    <b v="0"/>
    <n v="3"/>
    <b v="0"/>
    <s v="food/food trucks"/>
    <n v="0.8"/>
    <n v="13.333333333333334"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x v="0"/>
    <n v="1411701739"/>
    <n v="1409109739"/>
    <b v="0"/>
    <n v="1"/>
    <b v="0"/>
    <s v="food/food trucks"/>
    <n v="3.3333333333333335E-3"/>
    <n v="1"/>
    <x v="7"/>
    <x v="19"/>
  </r>
  <r>
    <n v="2695"/>
    <x v="2694"/>
    <s v="I am creating food magic on the go! Amazing food isn't just for sitdown restaraunts anymore!"/>
    <n v="15000"/>
    <n v="71"/>
    <x v="2"/>
    <x v="0"/>
    <x v="0"/>
    <n v="1428981718"/>
    <n v="1423801318"/>
    <b v="0"/>
    <n v="3"/>
    <b v="0"/>
    <s v="food/food trucks"/>
    <n v="0.47333333333333333"/>
    <n v="23.666666666666668"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x v="0"/>
    <n v="1419538560"/>
    <n v="1416600960"/>
    <b v="0"/>
    <n v="38"/>
    <b v="0"/>
    <s v="food/food trucks"/>
    <n v="5.65"/>
    <n v="89.21052631578948"/>
    <x v="7"/>
    <x v="19"/>
  </r>
  <r>
    <n v="2697"/>
    <x v="2696"/>
    <s v="Stuffed waffles made from Dough. Sweet, savory, salty and then stuffed with meats, fruits, and sauces!"/>
    <n v="23000"/>
    <n v="6061"/>
    <x v="2"/>
    <x v="0"/>
    <x v="0"/>
    <n v="1438552800"/>
    <n v="1435876423"/>
    <b v="0"/>
    <n v="52"/>
    <b v="0"/>
    <s v="food/food trucks"/>
    <n v="26.35217391304348"/>
    <n v="116.55769230769231"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x v="0"/>
    <n v="1403904808"/>
    <n v="1401312808"/>
    <b v="0"/>
    <n v="2"/>
    <b v="0"/>
    <s v="food/food trucks"/>
    <n v="0.325125"/>
    <n v="13.005000000000001"/>
    <x v="7"/>
    <x v="19"/>
  </r>
  <r>
    <n v="2699"/>
    <x v="2698"/>
    <s v="Hi, I want make my first bakery. Food truck was great, but I not have a car licence. So, help me to be my dream!"/>
    <n v="2"/>
    <n v="0"/>
    <x v="2"/>
    <x v="5"/>
    <x v="5"/>
    <n v="1407533463"/>
    <n v="1404941463"/>
    <b v="0"/>
    <n v="0"/>
    <b v="0"/>
    <s v="food/food trucks"/>
    <n v="0"/>
    <e v="#DIV/0!"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x v="0"/>
    <n v="1411073972"/>
    <n v="1408481972"/>
    <b v="0"/>
    <n v="4"/>
    <b v="0"/>
    <s v="food/food trucks"/>
    <n v="0.7000700070007001"/>
    <n v="17.5"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x v="3"/>
    <n v="1491586534"/>
    <n v="1488911734"/>
    <b v="0"/>
    <n v="46"/>
    <b v="0"/>
    <s v="theater/spaces"/>
    <n v="46.176470588235297"/>
    <n v="34.130434782608695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x v="0"/>
    <n v="1491416077"/>
    <n v="1488827677"/>
    <b v="1"/>
    <n v="26"/>
    <b v="0"/>
    <s v="theater/spaces"/>
    <n v="34.410000000000004"/>
    <n v="132.34615384615384"/>
    <x v="1"/>
    <x v="38"/>
  </r>
  <r>
    <n v="2703"/>
    <x v="2702"/>
    <s v="Â¡Tu nuevo espacio cultural multidisciplinario en el centro de Pachuca, Hidalgo"/>
    <n v="40000"/>
    <n v="41500"/>
    <x v="3"/>
    <x v="14"/>
    <x v="10"/>
    <n v="1490196830"/>
    <n v="1485016430"/>
    <b v="0"/>
    <n v="45"/>
    <b v="0"/>
    <s v="theater/spaces"/>
    <n v="103.75000000000001"/>
    <n v="922.22222222222217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x v="0"/>
    <n v="1491421314"/>
    <n v="1487709714"/>
    <b v="0"/>
    <n v="7"/>
    <b v="0"/>
    <s v="theater/spaces"/>
    <n v="6.0263157894736841"/>
    <n v="163.57142857142858"/>
    <x v="1"/>
    <x v="38"/>
  </r>
  <r>
    <n v="2705"/>
    <x v="2704"/>
    <s v="Help light the lights at the historic Fischer Theatre in Danville, IL."/>
    <n v="16500"/>
    <n v="1739"/>
    <x v="3"/>
    <x v="0"/>
    <x v="0"/>
    <n v="1490389158"/>
    <n v="1486504758"/>
    <b v="0"/>
    <n v="8"/>
    <b v="0"/>
    <s v="theater/spaces"/>
    <n v="10.539393939393939"/>
    <n v="217.375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x v="0"/>
    <n v="1413442740"/>
    <n v="1410937483"/>
    <b v="1"/>
    <n v="263"/>
    <b v="1"/>
    <s v="theater/spaces"/>
    <n v="112.29714285714284"/>
    <n v="149.44486692015209"/>
    <x v="1"/>
    <x v="38"/>
  </r>
  <r>
    <n v="2707"/>
    <x v="2706"/>
    <s v="A new performance space in Seattle. A place for artists, comedians, and audiences to meet and collaborate!"/>
    <n v="8000"/>
    <n v="28067.57"/>
    <x v="0"/>
    <x v="0"/>
    <x v="0"/>
    <n v="1369637940"/>
    <n v="1367088443"/>
    <b v="1"/>
    <n v="394"/>
    <b v="1"/>
    <s v="theater/spaces"/>
    <n v="350.84462500000001"/>
    <n v="71.237487309644663"/>
    <x v="1"/>
    <x v="38"/>
  </r>
  <r>
    <n v="2708"/>
    <x v="2707"/>
    <s v="Angel Comedy Club: A permanent home for Londonâ€™s loveliest comedy night - a community comedy club"/>
    <n v="20000"/>
    <n v="46643.07"/>
    <x v="0"/>
    <x v="1"/>
    <x v="1"/>
    <n v="1469119526"/>
    <n v="1463935526"/>
    <b v="1"/>
    <n v="1049"/>
    <b v="1"/>
    <s v="theater/spaces"/>
    <n v="233.21535"/>
    <n v="44.464318398474738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x v="0"/>
    <n v="1475553540"/>
    <n v="1472528141"/>
    <b v="1"/>
    <n v="308"/>
    <b v="1"/>
    <s v="theater/spaces"/>
    <n v="101.60599999999999"/>
    <n v="164.94480519480518"/>
    <x v="1"/>
    <x v="38"/>
  </r>
  <r>
    <n v="2710"/>
    <x v="2709"/>
    <s v="Building Brooklyn's own creative venue for circus, theater and events of all types."/>
    <n v="60000"/>
    <n v="92340.21"/>
    <x v="0"/>
    <x v="0"/>
    <x v="0"/>
    <n v="1407549600"/>
    <n v="1404797428"/>
    <b v="1"/>
    <n v="1088"/>
    <b v="1"/>
    <s v="theater/spaces"/>
    <n v="153.90035000000003"/>
    <n v="84.871516544117654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x v="1"/>
    <n v="1403301660"/>
    <n v="1400694790"/>
    <b v="1"/>
    <n v="73"/>
    <b v="1"/>
    <s v="theater/spaces"/>
    <n v="100.7161125319693"/>
    <n v="53.945205479452056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x v="0"/>
    <n v="1373738400"/>
    <n v="1370568560"/>
    <b v="1"/>
    <n v="143"/>
    <b v="1"/>
    <s v="theater/spaces"/>
    <n v="131.38181818181818"/>
    <n v="50.531468531468533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x v="0"/>
    <n v="1450971684"/>
    <n v="1447515684"/>
    <b v="1"/>
    <n v="1420"/>
    <b v="1"/>
    <s v="theater/spaces"/>
    <n v="102.24133333333334"/>
    <n v="108.00140845070422"/>
    <x v="1"/>
    <x v="38"/>
  </r>
  <r>
    <n v="2714"/>
    <x v="2713"/>
    <s v="The Crane will be the new home for independent theater in Northeast Minneapolis"/>
    <n v="25000"/>
    <n v="29089"/>
    <x v="0"/>
    <x v="0"/>
    <x v="0"/>
    <n v="1476486000"/>
    <n v="1474040596"/>
    <b v="1"/>
    <n v="305"/>
    <b v="1"/>
    <s v="theater/spaces"/>
    <n v="116.35599999999999"/>
    <n v="95.373770491803285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x v="0"/>
    <n v="1456047228"/>
    <n v="1453109628"/>
    <b v="1"/>
    <n v="551"/>
    <b v="1"/>
    <s v="theater/spaces"/>
    <n v="264.62241666666665"/>
    <n v="57.631016333938291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x v="3"/>
    <n v="1444291193"/>
    <n v="1441699193"/>
    <b v="1"/>
    <n v="187"/>
    <b v="1"/>
    <s v="theater/spaces"/>
    <n v="119.98010000000001"/>
    <n v="64.160481283422456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x v="0"/>
    <n v="1417906649"/>
    <n v="1414015049"/>
    <b v="1"/>
    <n v="325"/>
    <b v="1"/>
    <s v="theater/spaces"/>
    <n v="120.10400000000001"/>
    <n v="92.387692307692305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x v="0"/>
    <n v="1462316400"/>
    <n v="1459865945"/>
    <b v="1"/>
    <n v="148"/>
    <b v="1"/>
    <s v="theater/spaces"/>
    <n v="103.58333333333334"/>
    <n v="125.97972972972973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x v="0"/>
    <n v="1460936694"/>
    <n v="1455756294"/>
    <b v="0"/>
    <n v="69"/>
    <b v="1"/>
    <s v="theater/spaces"/>
    <n v="108.83333333333334"/>
    <n v="94.637681159420296"/>
    <x v="1"/>
    <x v="38"/>
  </r>
  <r>
    <n v="2720"/>
    <x v="2719"/>
    <s v="An improv, sketch and experimental comedy and cocktail venue in downtown Grand Rapids, Michigan"/>
    <n v="25000"/>
    <n v="29531"/>
    <x v="0"/>
    <x v="0"/>
    <x v="0"/>
    <n v="1478866253"/>
    <n v="1476270653"/>
    <b v="0"/>
    <n v="173"/>
    <b v="1"/>
    <s v="theater/spaces"/>
    <n v="118.12400000000001"/>
    <n v="170.69942196531792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x v="1"/>
    <n v="1378494000"/>
    <n v="1375880598"/>
    <b v="0"/>
    <n v="269"/>
    <b v="1"/>
    <s v="technology/hardware"/>
    <n v="1462"/>
    <n v="40.762081784386616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x v="0"/>
    <n v="1485722053"/>
    <n v="1480538053"/>
    <b v="0"/>
    <n v="185"/>
    <b v="1"/>
    <s v="technology/hardware"/>
    <n v="252.54"/>
    <n v="68.254054054054052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x v="0"/>
    <n v="1420060088"/>
    <n v="1414872488"/>
    <b v="0"/>
    <n v="176"/>
    <b v="1"/>
    <s v="technology/hardware"/>
    <n v="140.05000000000001"/>
    <n v="95.48863636363636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x v="1"/>
    <n v="1439625059"/>
    <n v="1436860259"/>
    <b v="0"/>
    <n v="1019"/>
    <b v="1"/>
    <s v="technology/hardware"/>
    <n v="296.87520259319291"/>
    <n v="7.1902649656526005"/>
    <x v="2"/>
    <x v="30"/>
  </r>
  <r>
    <n v="2725"/>
    <x v="2724"/>
    <s v="Best Net Zero energy solution for new or existing house (no more heating or electricity bills)."/>
    <n v="40000"/>
    <n v="57817"/>
    <x v="0"/>
    <x v="5"/>
    <x v="5"/>
    <n v="1488390735"/>
    <n v="1484070735"/>
    <b v="0"/>
    <n v="113"/>
    <b v="1"/>
    <s v="technology/hardware"/>
    <n v="144.54249999999999"/>
    <n v="511.65486725663715"/>
    <x v="2"/>
    <x v="30"/>
  </r>
  <r>
    <n v="2726"/>
    <x v="2725"/>
    <s v="Krimston TWO: iPhone Dual SIM Case"/>
    <n v="100000"/>
    <n v="105745"/>
    <x v="0"/>
    <x v="0"/>
    <x v="0"/>
    <n v="1461333311"/>
    <n v="1458741311"/>
    <b v="0"/>
    <n v="404"/>
    <b v="1"/>
    <s v="technology/hardware"/>
    <n v="105.745"/>
    <n v="261.74504950495049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x v="0"/>
    <n v="1438964063"/>
    <n v="1436804063"/>
    <b v="0"/>
    <n v="707"/>
    <b v="1"/>
    <s v="technology/hardware"/>
    <n v="493.21000000000004"/>
    <n v="69.760961810466767"/>
    <x v="2"/>
    <x v="30"/>
  </r>
  <r>
    <n v="2728"/>
    <x v="2727"/>
    <s v="SSD, WiFi, RTC w/Battery and high power USB all in one shield."/>
    <n v="15000"/>
    <n v="30274"/>
    <x v="0"/>
    <x v="0"/>
    <x v="0"/>
    <n v="1451485434"/>
    <n v="1448461434"/>
    <b v="0"/>
    <n v="392"/>
    <b v="1"/>
    <s v="technology/hardware"/>
    <n v="201.82666666666668"/>
    <n v="77.229591836734699"/>
    <x v="2"/>
    <x v="30"/>
  </r>
  <r>
    <n v="2729"/>
    <x v="2728"/>
    <s v="A luggage that is more than a luggage! It is what you want it to be."/>
    <n v="7500"/>
    <n v="7833"/>
    <x v="0"/>
    <x v="0"/>
    <x v="0"/>
    <n v="1430459197"/>
    <n v="1427867197"/>
    <b v="0"/>
    <n v="23"/>
    <b v="1"/>
    <s v="technology/hardware"/>
    <n v="104.44"/>
    <n v="340.56521739130437"/>
    <x v="2"/>
    <x v="30"/>
  </r>
  <r>
    <n v="2730"/>
    <x v="2729"/>
    <s v="The world's most powerful portable speaker and guitar amplifier. Turns any surface into a speaker."/>
    <n v="27000"/>
    <n v="45979.01"/>
    <x v="0"/>
    <x v="0"/>
    <x v="0"/>
    <n v="1366635575"/>
    <n v="1363611575"/>
    <b v="0"/>
    <n v="682"/>
    <b v="1"/>
    <s v="technology/hardware"/>
    <n v="170.29262962962963"/>
    <n v="67.417903225806455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x v="0"/>
    <n v="1413604800"/>
    <n v="1408624622"/>
    <b v="0"/>
    <n v="37"/>
    <b v="1"/>
    <s v="technology/hardware"/>
    <n v="104.30333333333333"/>
    <n v="845.70270270270271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x v="0"/>
    <n v="1369699200"/>
    <n v="1366917828"/>
    <b v="0"/>
    <n v="146"/>
    <b v="1"/>
    <s v="technology/hardware"/>
    <n v="118.25000000000001"/>
    <n v="97.191780821917803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x v="0"/>
    <n v="1428643974"/>
    <n v="1423463574"/>
    <b v="0"/>
    <n v="119"/>
    <b v="1"/>
    <s v="technology/hardware"/>
    <n v="107.538"/>
    <n v="451.84033613445376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x v="0"/>
    <n v="1476395940"/>
    <n v="1473782592"/>
    <b v="0"/>
    <n v="163"/>
    <b v="1"/>
    <s v="technology/hardware"/>
    <n v="2260300"/>
    <n v="138.66871165644173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x v="1"/>
    <n v="1363204800"/>
    <n v="1360551250"/>
    <b v="0"/>
    <n v="339"/>
    <b v="1"/>
    <s v="technology/hardware"/>
    <n v="978.13466666666682"/>
    <n v="21.640147492625371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x v="5"/>
    <n v="1398268773"/>
    <n v="1395676773"/>
    <b v="0"/>
    <n v="58"/>
    <b v="1"/>
    <s v="technology/hardware"/>
    <n v="122.9"/>
    <n v="169.51724137931035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x v="0"/>
    <n v="1389812400"/>
    <n v="1386108087"/>
    <b v="0"/>
    <n v="456"/>
    <b v="1"/>
    <s v="technology/hardware"/>
    <n v="246.0608"/>
    <n v="161.88210526315791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x v="0"/>
    <n v="1478402804"/>
    <n v="1473218804"/>
    <b v="0"/>
    <n v="15"/>
    <b v="1"/>
    <s v="technology/hardware"/>
    <n v="147.94"/>
    <n v="493.13333333333333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x v="1"/>
    <n v="1399324717"/>
    <n v="1395436717"/>
    <b v="0"/>
    <n v="191"/>
    <b v="1"/>
    <s v="technology/hardware"/>
    <n v="384.09090909090907"/>
    <n v="22.120418848167539"/>
    <x v="2"/>
    <x v="30"/>
  </r>
  <r>
    <n v="2740"/>
    <x v="2739"/>
    <s v="I am interested in testing the plant yields of this vertical garden as well as some other applications"/>
    <n v="300"/>
    <n v="310"/>
    <x v="0"/>
    <x v="0"/>
    <x v="0"/>
    <n v="1426117552"/>
    <n v="1423529152"/>
    <b v="0"/>
    <n v="17"/>
    <b v="1"/>
    <s v="technology/hardware"/>
    <n v="103.33333333333334"/>
    <n v="18.235294117647058"/>
    <x v="2"/>
    <x v="30"/>
  </r>
  <r>
    <n v="2741"/>
    <x v="2740"/>
    <s v="Help me publish my 1st children's book as an aspiring author!"/>
    <n v="8000"/>
    <n v="35"/>
    <x v="2"/>
    <x v="0"/>
    <x v="0"/>
    <n v="1413770820"/>
    <n v="1412005602"/>
    <b v="0"/>
    <n v="4"/>
    <b v="0"/>
    <s v="publishing/children's books"/>
    <n v="0.43750000000000006"/>
    <n v="8.75"/>
    <x v="3"/>
    <x v="39"/>
  </r>
  <r>
    <n v="2742"/>
    <x v="2741"/>
    <s v="The pachyderms at the Denver Zoo are moving. Follow along on the convoluted journey to their new home."/>
    <n v="2500"/>
    <n v="731"/>
    <x v="2"/>
    <x v="0"/>
    <x v="0"/>
    <n v="1337102187"/>
    <n v="1335892587"/>
    <b v="0"/>
    <n v="18"/>
    <b v="0"/>
    <s v="publishing/children's books"/>
    <n v="29.24"/>
    <n v="40.611111111111114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x v="0"/>
    <n v="1476863607"/>
    <n v="1474271607"/>
    <b v="0"/>
    <n v="0"/>
    <b v="0"/>
    <s v="publishing/children's books"/>
    <n v="0"/>
    <e v="#DIV/0!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x v="0"/>
    <n v="1330478998"/>
    <n v="1327886998"/>
    <b v="0"/>
    <n v="22"/>
    <b v="0"/>
    <s v="publishing/children's books"/>
    <n v="5.21875"/>
    <n v="37.954545454545453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x v="0"/>
    <n v="1342309368"/>
    <n v="1337125368"/>
    <b v="0"/>
    <n v="49"/>
    <b v="0"/>
    <s v="publishing/children's books"/>
    <n v="21.887499999999999"/>
    <n v="35.734693877551024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x v="0"/>
    <n v="1409337911"/>
    <n v="1406745911"/>
    <b v="0"/>
    <n v="19"/>
    <b v="0"/>
    <s v="publishing/children's books"/>
    <n v="26.700000000000003"/>
    <n v="42.157894736842103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x v="0"/>
    <n v="1339816200"/>
    <n v="1337095997"/>
    <b v="0"/>
    <n v="4"/>
    <b v="0"/>
    <s v="publishing/children's books"/>
    <n v="28.000000000000004"/>
    <n v="35"/>
    <x v="3"/>
    <x v="39"/>
  </r>
  <r>
    <n v="2748"/>
    <x v="2747"/>
    <s v="Interactive Book with Audio to learn the Ojibwe Language for Children.  Website, Ebook and more!"/>
    <n v="5000"/>
    <n v="53"/>
    <x v="2"/>
    <x v="0"/>
    <x v="0"/>
    <n v="1472835802"/>
    <n v="1470243802"/>
    <b v="0"/>
    <n v="4"/>
    <b v="0"/>
    <s v="publishing/children's books"/>
    <n v="1.06"/>
    <n v="13.25"/>
    <x v="3"/>
    <x v="39"/>
  </r>
  <r>
    <n v="2749"/>
    <x v="2748"/>
    <s v="Self-publishing my children's book."/>
    <n v="10000"/>
    <n v="110"/>
    <x v="2"/>
    <x v="0"/>
    <x v="0"/>
    <n v="1428171037"/>
    <n v="1425582637"/>
    <b v="0"/>
    <n v="2"/>
    <b v="0"/>
    <s v="publishing/children's books"/>
    <n v="1.0999999999999999"/>
    <n v="55"/>
    <x v="3"/>
    <x v="39"/>
  </r>
  <r>
    <n v="2750"/>
    <x v="2749"/>
    <s v="This is a journal where parents daily write something positive about their child.  Places for pictures, too."/>
    <n v="1999"/>
    <n v="0"/>
    <x v="2"/>
    <x v="0"/>
    <x v="0"/>
    <n v="1341086400"/>
    <n v="1340055345"/>
    <b v="0"/>
    <n v="0"/>
    <b v="0"/>
    <s v="publishing/children's books"/>
    <n v="0"/>
    <e v="#DIV/0!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x v="0"/>
    <n v="1403039842"/>
    <n v="1397855842"/>
    <b v="0"/>
    <n v="0"/>
    <b v="0"/>
    <s v="publishing/children's books"/>
    <n v="0"/>
    <e v="#DIV/0!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x v="0"/>
    <n v="1324232504"/>
    <n v="1320776504"/>
    <b v="0"/>
    <n v="14"/>
    <b v="0"/>
    <s v="publishing/children's books"/>
    <n v="11.458333333333332"/>
    <n v="39.285714285714285"/>
    <x v="3"/>
    <x v="39"/>
  </r>
  <r>
    <n v="2753"/>
    <x v="2752"/>
    <s v="Written by my daughter and myself, illustrated by Jack Wiens. Everything is complete except for publishing."/>
    <n v="2000"/>
    <n v="380"/>
    <x v="2"/>
    <x v="0"/>
    <x v="0"/>
    <n v="1346017023"/>
    <n v="1343425023"/>
    <b v="0"/>
    <n v="8"/>
    <b v="0"/>
    <s v="publishing/children's books"/>
    <n v="19"/>
    <n v="47.5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x v="0"/>
    <n v="1410448551"/>
    <n v="1407856551"/>
    <b v="0"/>
    <n v="0"/>
    <b v="0"/>
    <s v="publishing/children's books"/>
    <n v="0"/>
    <e v="#DIV/0!"/>
    <x v="3"/>
    <x v="39"/>
  </r>
  <r>
    <n v="2755"/>
    <x v="2754"/>
    <s v="Colourful and imaginative book app for children, will be relished especially by those with Irish roots."/>
    <n v="500"/>
    <n v="260"/>
    <x v="2"/>
    <x v="17"/>
    <x v="3"/>
    <n v="1428519527"/>
    <n v="1425927527"/>
    <b v="0"/>
    <n v="15"/>
    <b v="0"/>
    <s v="publishing/children's books"/>
    <n v="52"/>
    <n v="17.333333333333332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x v="0"/>
    <n v="1389476201"/>
    <n v="1386884201"/>
    <b v="0"/>
    <n v="33"/>
    <b v="0"/>
    <s v="publishing/children's books"/>
    <n v="10.48"/>
    <n v="31.757575757575758"/>
    <x v="3"/>
    <x v="39"/>
  </r>
  <r>
    <n v="2757"/>
    <x v="2756"/>
    <s v="A children's letter book that Lampoons Hillary Clinton"/>
    <n v="1500"/>
    <n v="10"/>
    <x v="2"/>
    <x v="0"/>
    <x v="0"/>
    <n v="1470498332"/>
    <n v="1469202332"/>
    <b v="0"/>
    <n v="2"/>
    <b v="0"/>
    <s v="publishing/children's books"/>
    <n v="0.66666666666666674"/>
    <n v="5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x v="2"/>
    <n v="1476095783"/>
    <n v="1474886183"/>
    <b v="0"/>
    <n v="6"/>
    <b v="0"/>
    <s v="publishing/children's books"/>
    <n v="11.700000000000001"/>
    <n v="39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x v="2"/>
    <n v="1468658866"/>
    <n v="1464943666"/>
    <b v="0"/>
    <n v="2"/>
    <b v="0"/>
    <s v="publishing/children's books"/>
    <n v="10.5"/>
    <n v="52.5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x v="1"/>
    <n v="1371726258"/>
    <n v="1369134258"/>
    <b v="0"/>
    <n v="0"/>
    <b v="0"/>
    <s v="publishing/children's books"/>
    <n v="0"/>
    <e v="#DIV/0!"/>
    <x v="3"/>
    <x v="39"/>
  </r>
  <r>
    <n v="2761"/>
    <x v="2760"/>
    <s v="Help me give away 500 copies of my picture book so more kids will know US geography!"/>
    <n v="5000"/>
    <n v="36"/>
    <x v="2"/>
    <x v="0"/>
    <x v="0"/>
    <n v="1357176693"/>
    <n v="1354584693"/>
    <b v="0"/>
    <n v="4"/>
    <b v="0"/>
    <s v="publishing/children's books"/>
    <n v="0.72"/>
    <n v="9"/>
    <x v="3"/>
    <x v="39"/>
  </r>
  <r>
    <n v="2762"/>
    <x v="2761"/>
    <s v="How-to book of toys and games constructed from materials found in nature, recyclable and easily available."/>
    <n v="3250"/>
    <n v="25"/>
    <x v="2"/>
    <x v="0"/>
    <x v="0"/>
    <n v="1332114795"/>
    <n v="1326934395"/>
    <b v="0"/>
    <n v="1"/>
    <b v="0"/>
    <s v="publishing/children's books"/>
    <n v="0.76923076923076927"/>
    <n v="25"/>
    <x v="3"/>
    <x v="39"/>
  </r>
  <r>
    <n v="2763"/>
    <x v="2762"/>
    <s v="How Santa finds childrens homes without getting lost by following certain stars."/>
    <n v="39400"/>
    <n v="90"/>
    <x v="2"/>
    <x v="0"/>
    <x v="0"/>
    <n v="1369403684"/>
    <n v="1365515684"/>
    <b v="0"/>
    <n v="3"/>
    <b v="0"/>
    <s v="publishing/children's books"/>
    <n v="0.22842639593908631"/>
    <n v="30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x v="0"/>
    <n v="1338404400"/>
    <n v="1335855631"/>
    <b v="0"/>
    <n v="4"/>
    <b v="0"/>
    <s v="publishing/children's books"/>
    <n v="1.125"/>
    <n v="11.25"/>
    <x v="3"/>
    <x v="39"/>
  </r>
  <r>
    <n v="2765"/>
    <x v="2764"/>
    <s v="I am writing an illustrated book for children ages 3 to 7 that meshes technology in everyday life stories."/>
    <n v="4000"/>
    <n v="0"/>
    <x v="2"/>
    <x v="0"/>
    <x v="0"/>
    <n v="1351432428"/>
    <n v="1350050028"/>
    <b v="0"/>
    <n v="0"/>
    <b v="0"/>
    <s v="publishing/children's books"/>
    <n v="0"/>
    <e v="#DIV/0!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x v="0"/>
    <n v="1313078518"/>
    <n v="1310486518"/>
    <b v="0"/>
    <n v="4"/>
    <b v="0"/>
    <s v="publishing/children's books"/>
    <n v="2"/>
    <n v="25"/>
    <x v="3"/>
    <x v="39"/>
  </r>
  <r>
    <n v="2767"/>
    <x v="2766"/>
    <s v="An animated bedtime story with Dedka, Babka and the rest of the family working together on a BIG problem"/>
    <n v="4000"/>
    <n v="34"/>
    <x v="2"/>
    <x v="5"/>
    <x v="5"/>
    <n v="1439766050"/>
    <n v="1434582050"/>
    <b v="0"/>
    <n v="3"/>
    <b v="0"/>
    <s v="publishing/children's books"/>
    <n v="0.85000000000000009"/>
    <n v="11.333333333333334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x v="0"/>
    <n v="1333028723"/>
    <n v="1330440323"/>
    <b v="0"/>
    <n v="34"/>
    <b v="0"/>
    <s v="publishing/children's books"/>
    <n v="14.314285714285715"/>
    <n v="29.470588235294116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x v="1"/>
    <n v="1401997790"/>
    <n v="1397677790"/>
    <b v="0"/>
    <n v="2"/>
    <b v="0"/>
    <s v="publishing/children's books"/>
    <n v="0.25"/>
    <n v="1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x v="0"/>
    <n v="1395158130"/>
    <n v="1392569730"/>
    <b v="0"/>
    <n v="33"/>
    <b v="0"/>
    <s v="publishing/children's books"/>
    <n v="10.411249999999999"/>
    <n v="63.098484848484851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x v="0"/>
    <n v="1359738000"/>
    <n v="1355489140"/>
    <b v="0"/>
    <n v="0"/>
    <b v="0"/>
    <s v="publishing/children's books"/>
    <n v="0"/>
    <e v="#DIV/0!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x v="0"/>
    <n v="1381006294"/>
    <n v="1379710294"/>
    <b v="0"/>
    <n v="0"/>
    <b v="0"/>
    <s v="publishing/children's books"/>
    <n v="0"/>
    <e v="#DIV/0!"/>
    <x v="3"/>
    <x v="39"/>
  </r>
  <r>
    <n v="2773"/>
    <x v="2772"/>
    <s v="Parents know the pain of rereading bad bedtime stories. I want to write stories that all ages will enjoy"/>
    <n v="530"/>
    <n v="1"/>
    <x v="2"/>
    <x v="5"/>
    <x v="5"/>
    <n v="1461530721"/>
    <n v="1460666721"/>
    <b v="0"/>
    <n v="1"/>
    <b v="0"/>
    <s v="publishing/children's books"/>
    <n v="0.18867924528301888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x v="0"/>
    <n v="1362711728"/>
    <n v="1360119728"/>
    <b v="0"/>
    <n v="13"/>
    <b v="0"/>
    <s v="publishing/children's books"/>
    <n v="14.249999999999998"/>
    <n v="43.846153846153847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x v="0"/>
    <n v="1323994754"/>
    <n v="1321402754"/>
    <b v="0"/>
    <n v="2"/>
    <b v="0"/>
    <s v="publishing/children's books"/>
    <n v="3"/>
    <n v="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x v="0"/>
    <n v="1434092876"/>
    <n v="1431414476"/>
    <b v="0"/>
    <n v="36"/>
    <b v="0"/>
    <s v="publishing/children's books"/>
    <n v="7.8809523809523814"/>
    <n v="45.972222222222221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x v="0"/>
    <n v="1437149004"/>
    <n v="1434557004"/>
    <b v="0"/>
    <n v="1"/>
    <b v="0"/>
    <s v="publishing/children's books"/>
    <n v="0.33333333333333337"/>
    <n v="10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x v="0"/>
    <n v="1409009306"/>
    <n v="1406417306"/>
    <b v="0"/>
    <n v="15"/>
    <b v="0"/>
    <s v="publishing/children's books"/>
    <n v="25.545454545454543"/>
    <n v="93.666666666666671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x v="0"/>
    <n v="1448204621"/>
    <n v="1445609021"/>
    <b v="0"/>
    <n v="1"/>
    <b v="0"/>
    <s v="publishing/children's books"/>
    <n v="2.12"/>
    <n v="53"/>
    <x v="3"/>
    <x v="39"/>
  </r>
  <r>
    <n v="2780"/>
    <x v="2779"/>
    <s v="Turn the World with my kids, and then write a book with the advice for traveling with baby"/>
    <n v="100000"/>
    <n v="0"/>
    <x v="2"/>
    <x v="13"/>
    <x v="3"/>
    <n v="1489142688"/>
    <n v="1486550688"/>
    <b v="0"/>
    <n v="0"/>
    <b v="0"/>
    <s v="publishing/children's books"/>
    <n v="0"/>
    <e v="#DIV/0!"/>
    <x v="3"/>
    <x v="39"/>
  </r>
  <r>
    <n v="2781"/>
    <x v="2780"/>
    <s v="STRIKE, DANCE AND RISE with us at the University of Utah to end violence against women and girls!"/>
    <n v="1250"/>
    <n v="1316"/>
    <x v="0"/>
    <x v="0"/>
    <x v="0"/>
    <n v="1423724400"/>
    <n v="1421274954"/>
    <b v="0"/>
    <n v="28"/>
    <b v="1"/>
    <s v="theater/plays"/>
    <n v="105.28"/>
    <n v="47"/>
    <x v="1"/>
    <x v="6"/>
  </r>
  <r>
    <n v="2782"/>
    <x v="2781"/>
    <s v="The premiere theatre troupe in SE Michigan offering acting opportunities for the 50+ actor."/>
    <n v="1000"/>
    <n v="1200"/>
    <x v="0"/>
    <x v="0"/>
    <x v="0"/>
    <n v="1424149140"/>
    <n v="1421964718"/>
    <b v="0"/>
    <n v="18"/>
    <b v="1"/>
    <s v="theater/plays"/>
    <n v="120"/>
    <n v="66.666666666666671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x v="1"/>
    <n v="1429793446"/>
    <n v="1428583846"/>
    <b v="0"/>
    <n v="61"/>
    <b v="1"/>
    <s v="theater/plays"/>
    <n v="114.5"/>
    <n v="18.770491803278688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x v="0"/>
    <n v="1414608843"/>
    <n v="1412794443"/>
    <b v="0"/>
    <n v="108"/>
    <b v="1"/>
    <s v="theater/plays"/>
    <n v="119"/>
    <n v="66.111111111111114"/>
    <x v="1"/>
    <x v="6"/>
  </r>
  <r>
    <n v="2785"/>
    <x v="2784"/>
    <s v="Bare Theatre and Raleigh Little Theatre present Shakespeare's epic, set in a post-apocalyptic dystopia."/>
    <n v="5000"/>
    <n v="5234"/>
    <x v="0"/>
    <x v="0"/>
    <x v="0"/>
    <n v="1470430800"/>
    <n v="1467865967"/>
    <b v="0"/>
    <n v="142"/>
    <b v="1"/>
    <s v="theater/plays"/>
    <n v="104.67999999999999"/>
    <n v="36.859154929577464"/>
    <x v="1"/>
    <x v="6"/>
  </r>
  <r>
    <n v="2786"/>
    <x v="2785"/>
    <s v="A heart-melting farce about sex, art and the lovelorn lay-abouts of London-town."/>
    <n v="2500"/>
    <n v="2946"/>
    <x v="0"/>
    <x v="1"/>
    <x v="1"/>
    <n v="1404913180"/>
    <n v="1403703580"/>
    <b v="0"/>
    <n v="74"/>
    <b v="1"/>
    <s v="theater/plays"/>
    <n v="117.83999999999999"/>
    <n v="39.810810810810814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x v="0"/>
    <n v="1405658752"/>
    <n v="1403066752"/>
    <b v="0"/>
    <n v="38"/>
    <b v="1"/>
    <s v="theater/plays"/>
    <n v="119.7"/>
    <n v="31.5"/>
    <x v="1"/>
    <x v="6"/>
  </r>
  <r>
    <n v="2788"/>
    <x v="2787"/>
    <s v="MOVING FORWARD! WE HAVE REACHED GOAL BUT HAVE MORE TIME!! PLEASE CONSIDER PLEDGING."/>
    <n v="2000"/>
    <n v="2050"/>
    <x v="0"/>
    <x v="0"/>
    <x v="0"/>
    <n v="1469811043"/>
    <n v="1467219043"/>
    <b v="0"/>
    <n v="20"/>
    <b v="1"/>
    <s v="theater/plays"/>
    <n v="102.49999999999999"/>
    <n v="102.5"/>
    <x v="1"/>
    <x v="6"/>
  </r>
  <r>
    <n v="2789"/>
    <x v="2788"/>
    <s v="BNT's Biggest Adventure So Far: Our 2015 full length production!"/>
    <n v="3000"/>
    <n v="3035"/>
    <x v="0"/>
    <x v="0"/>
    <x v="0"/>
    <n v="1426132800"/>
    <n v="1424477934"/>
    <b v="0"/>
    <n v="24"/>
    <b v="1"/>
    <s v="theater/plays"/>
    <n v="101.16666666666667"/>
    <n v="126.45833333333333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x v="0"/>
    <n v="1423693903"/>
    <n v="1421101903"/>
    <b v="0"/>
    <n v="66"/>
    <b v="1"/>
    <s v="theater/plays"/>
    <n v="105.33333333333333"/>
    <n v="47.878787878787875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x v="0"/>
    <n v="1473393600"/>
    <n v="1470778559"/>
    <b v="0"/>
    <n v="28"/>
    <b v="1"/>
    <s v="theater/plays"/>
    <n v="102.49999999999999"/>
    <n v="73.214285714285708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x v="0"/>
    <n v="1439357559"/>
    <n v="1435469559"/>
    <b v="0"/>
    <n v="24"/>
    <b v="1"/>
    <s v="theater/plays"/>
    <n v="107.60000000000001"/>
    <n v="89.666666666666671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x v="2"/>
    <n v="1437473005"/>
    <n v="1434881005"/>
    <b v="0"/>
    <n v="73"/>
    <b v="1"/>
    <s v="theater/plays"/>
    <n v="110.5675"/>
    <n v="151.4623287671233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x v="1"/>
    <n v="1457031600"/>
    <n v="1455640559"/>
    <b v="0"/>
    <n v="3"/>
    <b v="1"/>
    <s v="theater/plays"/>
    <n v="150"/>
    <n v="25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x v="0"/>
    <n v="1402095600"/>
    <n v="1400675841"/>
    <b v="0"/>
    <n v="20"/>
    <b v="1"/>
    <s v="theater/plays"/>
    <n v="104.28571428571429"/>
    <n v="36.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x v="1"/>
    <n v="1404564028"/>
    <n v="1401972028"/>
    <b v="0"/>
    <n v="21"/>
    <b v="1"/>
    <s v="theater/plays"/>
    <n v="115.5"/>
    <n v="44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x v="1"/>
    <n v="1404858840"/>
    <n v="1402266840"/>
    <b v="0"/>
    <n v="94"/>
    <b v="1"/>
    <s v="theater/plays"/>
    <n v="102.64512500000001"/>
    <n v="87.357553191489373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x v="1"/>
    <n v="1438358400"/>
    <n v="1437063121"/>
    <b v="0"/>
    <n v="139"/>
    <b v="1"/>
    <s v="theater/plays"/>
    <n v="101.4"/>
    <n v="36.474820143884891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x v="1"/>
    <n v="1466179200"/>
    <n v="1463466070"/>
    <b v="0"/>
    <n v="130"/>
    <b v="1"/>
    <s v="theater/plays"/>
    <n v="116.6348"/>
    <n v="44.859538461538463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x v="1"/>
    <n v="1420377366"/>
    <n v="1415193366"/>
    <b v="0"/>
    <n v="31"/>
    <b v="1"/>
    <s v="theater/plays"/>
    <n v="133"/>
    <n v="42.903225806451616"/>
    <x v="1"/>
    <x v="6"/>
  </r>
  <r>
    <n v="2801"/>
    <x v="2800"/>
    <s v="Arise Theatre Company's production of August Strindberg's expressionist masterpiece 'A Dream Play'."/>
    <n v="500"/>
    <n v="666"/>
    <x v="0"/>
    <x v="2"/>
    <x v="2"/>
    <n v="1412938800"/>
    <n v="1411019409"/>
    <b v="0"/>
    <n v="13"/>
    <b v="1"/>
    <s v="theater/plays"/>
    <n v="133.20000000000002"/>
    <n v="51.230769230769234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x v="1"/>
    <n v="1438875107"/>
    <n v="1436283107"/>
    <b v="0"/>
    <n v="90"/>
    <b v="1"/>
    <s v="theater/plays"/>
    <n v="101.83333333333333"/>
    <n v="33.944444444444443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x v="0"/>
    <n v="1437004800"/>
    <n v="1433295276"/>
    <b v="0"/>
    <n v="141"/>
    <b v="1"/>
    <s v="theater/plays"/>
    <n v="127.95"/>
    <n v="90.744680851063833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x v="1"/>
    <n v="1411987990"/>
    <n v="1409395990"/>
    <b v="0"/>
    <n v="23"/>
    <b v="1"/>
    <s v="theater/plays"/>
    <n v="114.99999999999999"/>
    <n v="50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x v="1"/>
    <n v="1440245273"/>
    <n v="1438085273"/>
    <b v="0"/>
    <n v="18"/>
    <b v="1"/>
    <s v="theater/plays"/>
    <n v="110.00000000000001"/>
    <n v="24.444444444444443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x v="1"/>
    <n v="1438772400"/>
    <n v="1435645490"/>
    <b v="0"/>
    <n v="76"/>
    <b v="1"/>
    <s v="theater/plays"/>
    <n v="112.1"/>
    <n v="44.25"/>
    <x v="1"/>
    <x v="6"/>
  </r>
  <r>
    <n v="2807"/>
    <x v="2806"/>
    <s v="Bringing Shakespeare back to the Playwrights"/>
    <n v="5000"/>
    <n v="6300"/>
    <x v="0"/>
    <x v="0"/>
    <x v="0"/>
    <n v="1435611438"/>
    <n v="1433019438"/>
    <b v="0"/>
    <n v="93"/>
    <b v="1"/>
    <s v="theater/plays"/>
    <n v="126"/>
    <n v="67.741935483870961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x v="0"/>
    <n v="1440274735"/>
    <n v="1437682735"/>
    <b v="0"/>
    <n v="69"/>
    <b v="1"/>
    <s v="theater/plays"/>
    <n v="100.24444444444444"/>
    <n v="65.376811594202906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x v="0"/>
    <n v="1459348740"/>
    <n v="1458647725"/>
    <b v="0"/>
    <n v="21"/>
    <b v="1"/>
    <s v="theater/plays"/>
    <n v="102.4"/>
    <n v="121.9047619047619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x v="0"/>
    <n v="1401595140"/>
    <n v="1398828064"/>
    <b v="0"/>
    <n v="57"/>
    <b v="1"/>
    <s v="theater/plays"/>
    <n v="108.2"/>
    <n v="47.456140350877192"/>
    <x v="1"/>
    <x v="6"/>
  </r>
  <r>
    <n v="2811"/>
    <x v="2810"/>
    <s v="Ray Gunn and Starburst is an audio sci-fi/comedy sending up the tropes of classic and pulp science-fiction."/>
    <n v="10000"/>
    <n v="10027"/>
    <x v="0"/>
    <x v="1"/>
    <x v="1"/>
    <n v="1424692503"/>
    <n v="1422100503"/>
    <b v="0"/>
    <n v="108"/>
    <b v="1"/>
    <s v="theater/plays"/>
    <n v="100.27"/>
    <n v="92.842592592592595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x v="5"/>
    <n v="1428292800"/>
    <n v="1424368298"/>
    <b v="0"/>
    <n v="83"/>
    <b v="1"/>
    <s v="theater/plays"/>
    <n v="113.3"/>
    <n v="68.253012048192772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x v="0"/>
    <n v="1481737761"/>
    <n v="1479577761"/>
    <b v="0"/>
    <n v="96"/>
    <b v="1"/>
    <s v="theater/plays"/>
    <n v="127.57571428571428"/>
    <n v="37.209583333333335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x v="1"/>
    <n v="1431164115"/>
    <n v="1428572115"/>
    <b v="0"/>
    <n v="64"/>
    <b v="1"/>
    <s v="theater/plays"/>
    <n v="107.73333333333332"/>
    <n v="25.25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x v="5"/>
    <n v="1470595109"/>
    <n v="1468003109"/>
    <b v="0"/>
    <n v="14"/>
    <b v="1"/>
    <s v="theater/plays"/>
    <n v="242"/>
    <n v="43.214285714285715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x v="1"/>
    <n v="1438531200"/>
    <n v="1435921992"/>
    <b v="0"/>
    <n v="169"/>
    <b v="1"/>
    <s v="theater/plays"/>
    <n v="141.56666666666666"/>
    <n v="25.130177514792898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x v="1"/>
    <n v="1425136462"/>
    <n v="1421680462"/>
    <b v="0"/>
    <n v="33"/>
    <b v="1"/>
    <s v="theater/plays"/>
    <n v="130"/>
    <n v="23.636363636363637"/>
    <x v="1"/>
    <x v="6"/>
  </r>
  <r>
    <n v="2818"/>
    <x v="2817"/>
    <s v="Joe West and his wonderful theater company THEATER OF DEATH present original plays both horrific and comical."/>
    <n v="10000"/>
    <n v="10603"/>
    <x v="0"/>
    <x v="0"/>
    <x v="0"/>
    <n v="1443018086"/>
    <n v="1441290086"/>
    <b v="0"/>
    <n v="102"/>
    <b v="1"/>
    <s v="theater/plays"/>
    <n v="106.03"/>
    <n v="103.95098039215686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x v="1"/>
    <n v="1434285409"/>
    <n v="1431693409"/>
    <b v="0"/>
    <n v="104"/>
    <b v="1"/>
    <s v="theater/plays"/>
    <n v="104.80000000000001"/>
    <n v="50.384615384615387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x v="1"/>
    <n v="1456444800"/>
    <n v="1454337589"/>
    <b v="0"/>
    <n v="20"/>
    <b v="1"/>
    <s v="theater/plays"/>
    <n v="136"/>
    <n v="13.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x v="1"/>
    <n v="1411510135"/>
    <n v="1408918135"/>
    <b v="0"/>
    <n v="35"/>
    <b v="1"/>
    <s v="theater/plays"/>
    <n v="100"/>
    <n v="28.571428571428573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x v="0"/>
    <n v="1427469892"/>
    <n v="1424881492"/>
    <b v="0"/>
    <n v="94"/>
    <b v="1"/>
    <s v="theater/plays"/>
    <n v="100"/>
    <n v="63.829787234042556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x v="1"/>
    <n v="1427842740"/>
    <n v="1425428206"/>
    <b v="0"/>
    <n v="14"/>
    <b v="1"/>
    <s v="theater/plays"/>
    <n v="124"/>
    <n v="8.8571428571428577"/>
    <x v="1"/>
    <x v="6"/>
  </r>
  <r>
    <n v="2824"/>
    <x v="2823"/>
    <s v="I wrote a One Act play called The Rooftop for a Female Playwright's festival. Every little bit helps!"/>
    <n v="650"/>
    <n v="760"/>
    <x v="0"/>
    <x v="0"/>
    <x v="0"/>
    <n v="1434159780"/>
    <n v="1431412196"/>
    <b v="0"/>
    <n v="15"/>
    <b v="1"/>
    <s v="theater/plays"/>
    <n v="116.92307692307693"/>
    <n v="50.666666666666664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x v="1"/>
    <n v="1449255686"/>
    <n v="1446663686"/>
    <b v="0"/>
    <n v="51"/>
    <b v="1"/>
    <s v="theater/plays"/>
    <n v="103.33333333333334"/>
    <n v="60.784313725490193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x v="0"/>
    <n v="1436511600"/>
    <n v="1434415812"/>
    <b v="0"/>
    <n v="19"/>
    <b v="1"/>
    <s v="theater/plays"/>
    <n v="107.74999999999999"/>
    <n v="113.42105263157895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x v="0"/>
    <n v="1464971400"/>
    <n v="1462379066"/>
    <b v="0"/>
    <n v="23"/>
    <b v="1"/>
    <s v="theater/plays"/>
    <n v="120.24999999999999"/>
    <n v="104.56521739130434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x v="1"/>
    <n v="1443826800"/>
    <n v="1441606869"/>
    <b v="0"/>
    <n v="97"/>
    <b v="1"/>
    <s v="theater/plays"/>
    <n v="100.37894736842105"/>
    <n v="98.30927835051547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x v="1"/>
    <n v="1464863118"/>
    <n v="1462443918"/>
    <b v="0"/>
    <n v="76"/>
    <b v="1"/>
    <s v="theater/plays"/>
    <n v="106.52"/>
    <n v="35.039473684210527"/>
    <x v="1"/>
    <x v="6"/>
  </r>
  <r>
    <n v="2830"/>
    <x v="2829"/>
    <s v="Avalon is a new South African Township play and Nakhtik is a  danced political lecture."/>
    <n v="3000"/>
    <n v="3000"/>
    <x v="0"/>
    <x v="0"/>
    <x v="0"/>
    <n v="1399867140"/>
    <n v="1398802148"/>
    <b v="0"/>
    <n v="11"/>
    <b v="1"/>
    <s v="theater/plays"/>
    <n v="100"/>
    <n v="272.72727272727275"/>
    <x v="1"/>
    <x v="6"/>
  </r>
  <r>
    <n v="2831"/>
    <x v="2830"/>
    <s v="We each wrote a play and would like to produce them for you for nothing more than art's sake!"/>
    <n v="3000"/>
    <n v="3320"/>
    <x v="0"/>
    <x v="0"/>
    <x v="0"/>
    <n v="1437076070"/>
    <n v="1434484070"/>
    <b v="0"/>
    <n v="52"/>
    <b v="1"/>
    <s v="theater/plays"/>
    <n v="110.66666666666667"/>
    <n v="63.846153846153847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x v="1"/>
    <n v="1416780000"/>
    <n v="1414342894"/>
    <b v="0"/>
    <n v="95"/>
    <b v="1"/>
    <s v="theater/plays"/>
    <n v="114.71959999999999"/>
    <n v="30.189368421052631"/>
    <x v="1"/>
    <x v="6"/>
  </r>
  <r>
    <n v="2833"/>
    <x v="2832"/>
    <s v="A new play about exploring outer space"/>
    <n v="2700"/>
    <n v="2923"/>
    <x v="0"/>
    <x v="0"/>
    <x v="0"/>
    <n v="1444528800"/>
    <n v="1442804633"/>
    <b v="0"/>
    <n v="35"/>
    <b v="1"/>
    <s v="theater/plays"/>
    <n v="108.25925925925925"/>
    <n v="83.51428571428572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x v="1"/>
    <n v="1422658930"/>
    <n v="1421362930"/>
    <b v="0"/>
    <n v="21"/>
    <b v="1"/>
    <s v="theater/plays"/>
    <n v="170"/>
    <n v="64.761904761904759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x v="1"/>
    <n v="1449273600"/>
    <n v="1446742417"/>
    <b v="0"/>
    <n v="93"/>
    <b v="1"/>
    <s v="theater/plays"/>
    <n v="187.09899999999999"/>
    <n v="20.118172043010752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x v="0"/>
    <n v="1487393940"/>
    <n v="1484115418"/>
    <b v="0"/>
    <n v="11"/>
    <b v="1"/>
    <s v="theater/plays"/>
    <n v="107.77777777777777"/>
    <n v="44.090909090909093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x v="5"/>
    <n v="1449701284"/>
    <n v="1446241684"/>
    <b v="0"/>
    <n v="21"/>
    <b v="1"/>
    <s v="theater/plays"/>
    <n v="100"/>
    <n v="40.476190476190474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x v="0"/>
    <n v="1407967200"/>
    <n v="1406039696"/>
    <b v="0"/>
    <n v="54"/>
    <b v="1"/>
    <s v="theater/plays"/>
    <n v="120.24999999999999"/>
    <n v="44.537037037037038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x v="0"/>
    <n v="1408942740"/>
    <n v="1406958354"/>
    <b v="0"/>
    <n v="31"/>
    <b v="1"/>
    <s v="theater/plays"/>
    <n v="111.42857142857143"/>
    <n v="125.80645161290323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x v="1"/>
    <n v="1426698000"/>
    <n v="1424825479"/>
    <b v="0"/>
    <n v="132"/>
    <b v="1"/>
    <s v="theater/plays"/>
    <n v="104"/>
    <n v="19.696969696969695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x v="1"/>
    <n v="1450032297"/>
    <n v="1444844697"/>
    <b v="0"/>
    <n v="1"/>
    <b v="0"/>
    <s v="theater/plays"/>
    <n v="1"/>
    <n v="10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x v="1"/>
    <n v="1403348400"/>
    <n v="1401058295"/>
    <b v="0"/>
    <n v="0"/>
    <b v="0"/>
    <s v="theater/plays"/>
    <n v="0"/>
    <e v="#DIV/0!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x v="0"/>
    <n v="1465790400"/>
    <n v="1462210950"/>
    <b v="0"/>
    <n v="0"/>
    <b v="0"/>
    <s v="theater/plays"/>
    <n v="0"/>
    <e v="#DIV/0!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x v="3"/>
    <n v="1483535180"/>
    <n v="1480943180"/>
    <b v="0"/>
    <n v="1"/>
    <b v="0"/>
    <s v="theater/plays"/>
    <n v="5.4545454545454541"/>
    <n v="30"/>
    <x v="1"/>
    <x v="6"/>
  </r>
  <r>
    <n v="2845"/>
    <x v="2844"/>
    <s v="The Maderati: A bitingly witty absurdest comedy, which pokes wickedly perceptive fun at NY artist lifestyle."/>
    <n v="7500"/>
    <n v="2366"/>
    <x v="2"/>
    <x v="0"/>
    <x v="0"/>
    <n v="1433723033"/>
    <n v="1428539033"/>
    <b v="0"/>
    <n v="39"/>
    <b v="0"/>
    <s v="theater/plays"/>
    <n v="31.546666666666667"/>
    <n v="60.666666666666664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x v="0"/>
    <n v="1432917394"/>
    <n v="1429029394"/>
    <b v="0"/>
    <n v="0"/>
    <b v="0"/>
    <s v="theater/plays"/>
    <n v="0"/>
    <e v="#DIV/0!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x v="0"/>
    <n v="1464031265"/>
    <n v="1458847265"/>
    <b v="0"/>
    <n v="0"/>
    <b v="0"/>
    <s v="theater/plays"/>
    <n v="0"/>
    <e v="#DIV/0!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x v="0"/>
    <n v="1432913659"/>
    <n v="1430321659"/>
    <b v="0"/>
    <n v="3"/>
    <b v="0"/>
    <s v="theater/plays"/>
    <n v="0.2"/>
    <n v="23.333333333333332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x v="1"/>
    <n v="1461406600"/>
    <n v="1458814600"/>
    <b v="0"/>
    <n v="1"/>
    <b v="0"/>
    <s v="theater/plays"/>
    <n v="1"/>
    <n v="5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x v="0"/>
    <n v="1409962211"/>
    <n v="1407370211"/>
    <b v="0"/>
    <n v="13"/>
    <b v="0"/>
    <s v="theater/plays"/>
    <n v="3.8875000000000002"/>
    <n v="23.923076923076923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x v="3"/>
    <n v="1454109420"/>
    <n v="1453334629"/>
    <b v="0"/>
    <n v="0"/>
    <b v="0"/>
    <s v="theater/plays"/>
    <n v="0"/>
    <e v="#DIV/0!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x v="0"/>
    <n v="1403312703"/>
    <n v="1400720703"/>
    <b v="0"/>
    <n v="6"/>
    <b v="0"/>
    <s v="theater/plays"/>
    <n v="1.9"/>
    <n v="15.833333333333334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x v="5"/>
    <n v="1410669297"/>
    <n v="1405485297"/>
    <b v="0"/>
    <n v="0"/>
    <b v="0"/>
    <s v="theater/plays"/>
    <n v="0"/>
    <e v="#DIV/0!"/>
    <x v="1"/>
    <x v="6"/>
  </r>
  <r>
    <n v="2854"/>
    <x v="2853"/>
    <s v="Almost Random Theatre's play about a candidate - with no policies - who is seeking election in May 2015"/>
    <n v="1000"/>
    <n v="417"/>
    <x v="2"/>
    <x v="1"/>
    <x v="1"/>
    <n v="1431018719"/>
    <n v="1429290719"/>
    <b v="0"/>
    <n v="14"/>
    <b v="0"/>
    <s v="theater/plays"/>
    <n v="41.699999999999996"/>
    <n v="29.785714285714285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x v="0"/>
    <n v="1454110440"/>
    <n v="1451607071"/>
    <b v="0"/>
    <n v="5"/>
    <b v="0"/>
    <s v="theater/plays"/>
    <n v="50"/>
    <n v="60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x v="0"/>
    <n v="1439069640"/>
    <n v="1433897647"/>
    <b v="0"/>
    <n v="6"/>
    <b v="0"/>
    <s v="theater/plays"/>
    <n v="4.8666666666666663"/>
    <n v="24.333333333333332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x v="10"/>
    <n v="1487613600"/>
    <n v="1482444295"/>
    <b v="0"/>
    <n v="15"/>
    <b v="0"/>
    <s v="theater/plays"/>
    <n v="19.736842105263158"/>
    <n v="500"/>
    <x v="1"/>
    <x v="6"/>
  </r>
  <r>
    <n v="2858"/>
    <x v="2857"/>
    <s v="Een Gay Party in het centrum van Amersfoort. _x000a_Een geweldige avond uit, met een show, optredens en DJ's."/>
    <n v="1000"/>
    <n v="0"/>
    <x v="2"/>
    <x v="9"/>
    <x v="3"/>
    <n v="1417778880"/>
    <n v="1415711095"/>
    <b v="0"/>
    <n v="0"/>
    <b v="0"/>
    <s v="theater/plays"/>
    <n v="0"/>
    <e v="#DIV/0!"/>
    <x v="1"/>
    <x v="6"/>
  </r>
  <r>
    <n v="2859"/>
    <x v="2858"/>
    <s v="A theatre company that will create works to inspire young people and get everyone involved."/>
    <n v="2000"/>
    <n v="35"/>
    <x v="2"/>
    <x v="2"/>
    <x v="2"/>
    <n v="1444984904"/>
    <n v="1439800904"/>
    <b v="0"/>
    <n v="1"/>
    <b v="0"/>
    <s v="theater/plays"/>
    <n v="1.7500000000000002"/>
    <n v="35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x v="0"/>
    <n v="1466363576"/>
    <n v="1461179576"/>
    <b v="0"/>
    <n v="9"/>
    <b v="0"/>
    <s v="theater/plays"/>
    <n v="6.65"/>
    <n v="29.555555555555557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x v="2"/>
    <n v="1443103848"/>
    <n v="1441894248"/>
    <b v="0"/>
    <n v="3"/>
    <b v="0"/>
    <s v="theater/plays"/>
    <n v="32"/>
    <n v="26.666666666666668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x v="0"/>
    <n v="1403636229"/>
    <n v="1401044229"/>
    <b v="0"/>
    <n v="3"/>
    <b v="0"/>
    <s v="theater/plays"/>
    <n v="0.43307086614173229"/>
    <n v="18.333333333333332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x v="0"/>
    <n v="1410279123"/>
    <n v="1405095123"/>
    <b v="0"/>
    <n v="1"/>
    <b v="0"/>
    <s v="theater/plays"/>
    <n v="0.04"/>
    <n v="20"/>
    <x v="1"/>
    <x v="6"/>
  </r>
  <r>
    <n v="2864"/>
    <x v="2863"/>
    <s v="Accessible, original theatre for all!"/>
    <n v="2500"/>
    <n v="40"/>
    <x v="2"/>
    <x v="1"/>
    <x v="1"/>
    <n v="1437139080"/>
    <n v="1434552207"/>
    <b v="0"/>
    <n v="3"/>
    <b v="0"/>
    <s v="theater/plays"/>
    <n v="1.6"/>
    <n v="13.333333333333334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x v="0"/>
    <n v="1420512259"/>
    <n v="1415328259"/>
    <b v="0"/>
    <n v="0"/>
    <b v="0"/>
    <s v="theater/plays"/>
    <n v="0"/>
    <e v="#DIV/0!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x v="0"/>
    <n v="1476482400"/>
    <n v="1473893721"/>
    <b v="0"/>
    <n v="2"/>
    <b v="0"/>
    <s v="theater/plays"/>
    <n v="0.89999999999999991"/>
    <n v="22.5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x v="0"/>
    <n v="1467604800"/>
    <n v="1465533672"/>
    <b v="0"/>
    <n v="10"/>
    <b v="0"/>
    <s v="theater/plays"/>
    <n v="20.16"/>
    <n v="50.4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x v="0"/>
    <n v="1475697054"/>
    <n v="1473105054"/>
    <b v="0"/>
    <n v="60"/>
    <b v="0"/>
    <s v="theater/plays"/>
    <n v="42.011733333333332"/>
    <n v="105.02933333333334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x v="0"/>
    <n v="1468937681"/>
    <n v="1466345681"/>
    <b v="0"/>
    <n v="5"/>
    <b v="0"/>
    <s v="theater/plays"/>
    <n v="0.88500000000000001"/>
    <n v="35.4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x v="0"/>
    <n v="1400301165"/>
    <n v="1397709165"/>
    <b v="0"/>
    <n v="9"/>
    <b v="0"/>
    <s v="theater/plays"/>
    <n v="15"/>
    <n v="83.333333333333329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x v="0"/>
    <n v="1419183813"/>
    <n v="1417455813"/>
    <b v="0"/>
    <n v="13"/>
    <b v="0"/>
    <s v="theater/plays"/>
    <n v="4.67"/>
    <n v="35.92307692307692"/>
    <x v="1"/>
    <x v="6"/>
  </r>
  <r>
    <n v="2872"/>
    <x v="2871"/>
    <s v="Local Theatre group in Loudoun County, Virginia. Looking for funds to start producing shows!"/>
    <n v="3000"/>
    <n v="0"/>
    <x v="2"/>
    <x v="0"/>
    <x v="0"/>
    <n v="1434768438"/>
    <n v="1429584438"/>
    <b v="0"/>
    <n v="0"/>
    <b v="0"/>
    <s v="theater/plays"/>
    <n v="0"/>
    <e v="#DIV/0!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x v="0"/>
    <n v="1422473831"/>
    <n v="1419881831"/>
    <b v="0"/>
    <n v="8"/>
    <b v="0"/>
    <s v="theater/plays"/>
    <n v="38.119999999999997"/>
    <n v="119.125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x v="0"/>
    <n v="1484684186"/>
    <n v="1482092186"/>
    <b v="0"/>
    <n v="3"/>
    <b v="0"/>
    <s v="theater/plays"/>
    <n v="5.42"/>
    <n v="90.333333333333329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x v="0"/>
    <n v="1462417493"/>
    <n v="1459825493"/>
    <b v="0"/>
    <n v="3"/>
    <b v="0"/>
    <s v="theater/plays"/>
    <n v="3.4999999999999996E-2"/>
    <n v="2.3333333333333335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x v="0"/>
    <n v="1437069079"/>
    <n v="1434477079"/>
    <b v="0"/>
    <n v="0"/>
    <b v="0"/>
    <s v="theater/plays"/>
    <n v="0"/>
    <e v="#DIV/0!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x v="0"/>
    <n v="1480525200"/>
    <n v="1477781724"/>
    <b v="0"/>
    <n v="6"/>
    <b v="0"/>
    <s v="theater/plays"/>
    <n v="10.833333333333334"/>
    <n v="108.33333333333333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x v="1"/>
    <n v="1435934795"/>
    <n v="1430750795"/>
    <b v="0"/>
    <n v="4"/>
    <b v="0"/>
    <s v="theater/plays"/>
    <n v="2.1"/>
    <n v="15.75"/>
    <x v="1"/>
    <x v="6"/>
  </r>
  <r>
    <n v="2879"/>
    <x v="2878"/>
    <s v="She that fines a husband? Wait, is that right? Girl... you better check yourself, before you wreck yourself!"/>
    <n v="11200"/>
    <n v="29"/>
    <x v="2"/>
    <x v="0"/>
    <x v="0"/>
    <n v="1453310661"/>
    <n v="1450718661"/>
    <b v="0"/>
    <n v="1"/>
    <b v="0"/>
    <s v="theater/plays"/>
    <n v="0.2589285714285714"/>
    <n v="29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x v="0"/>
    <n v="1440090300"/>
    <n v="1436305452"/>
    <b v="0"/>
    <n v="29"/>
    <b v="0"/>
    <s v="theater/plays"/>
    <n v="23.333333333333332"/>
    <n v="96.551724137931032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x v="0"/>
    <n v="1417620036"/>
    <n v="1412432436"/>
    <b v="0"/>
    <n v="0"/>
    <b v="0"/>
    <s v="theater/plays"/>
    <n v="0"/>
    <e v="#DIV/0!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x v="0"/>
    <n v="1462112318"/>
    <n v="1459520318"/>
    <b v="0"/>
    <n v="4"/>
    <b v="0"/>
    <s v="theater/plays"/>
    <n v="33.6"/>
    <n v="63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x v="0"/>
    <n v="1454734740"/>
    <n v="1451684437"/>
    <b v="0"/>
    <n v="5"/>
    <b v="0"/>
    <s v="theater/plays"/>
    <n v="19.079999999999998"/>
    <n v="381.6"/>
    <x v="1"/>
    <x v="6"/>
  </r>
  <r>
    <n v="2884"/>
    <x v="2883"/>
    <s v="Come explore the dream world of Jim Morrison, rock singer, mystic, poet, shaman."/>
    <n v="45000"/>
    <n v="185"/>
    <x v="2"/>
    <x v="0"/>
    <x v="0"/>
    <n v="1417800435"/>
    <n v="1415208435"/>
    <b v="0"/>
    <n v="4"/>
    <b v="0"/>
    <s v="theater/plays"/>
    <n v="0.41111111111111115"/>
    <n v="46.25"/>
    <x v="1"/>
    <x v="6"/>
  </r>
  <r>
    <n v="2885"/>
    <x v="2884"/>
    <s v="An historic and proud work of Polish nationalistic literature performed on stage."/>
    <n v="400"/>
    <n v="130"/>
    <x v="2"/>
    <x v="0"/>
    <x v="0"/>
    <n v="1426294201"/>
    <n v="1423705801"/>
    <b v="0"/>
    <n v="5"/>
    <b v="0"/>
    <s v="theater/plays"/>
    <n v="32.5"/>
    <n v="26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x v="0"/>
    <n v="1442635140"/>
    <n v="1442243484"/>
    <b v="0"/>
    <n v="1"/>
    <b v="0"/>
    <s v="theater/plays"/>
    <n v="5"/>
    <n v="10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x v="0"/>
    <n v="1420971324"/>
    <n v="1418379324"/>
    <b v="0"/>
    <n v="1"/>
    <b v="0"/>
    <s v="theater/plays"/>
    <n v="0.16666666666666669"/>
    <n v="5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x v="0"/>
    <n v="1413608340"/>
    <n v="1412945440"/>
    <b v="0"/>
    <n v="0"/>
    <b v="0"/>
    <s v="theater/plays"/>
    <n v="0"/>
    <e v="#DIV/0!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x v="0"/>
    <n v="1409344985"/>
    <n v="1406752985"/>
    <b v="0"/>
    <n v="14"/>
    <b v="0"/>
    <s v="theater/plays"/>
    <n v="38.066666666666663"/>
    <n v="81.571428571428569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x v="0"/>
    <n v="1407553200"/>
    <n v="1405100992"/>
    <b v="0"/>
    <n v="3"/>
    <b v="0"/>
    <s v="theater/plays"/>
    <n v="1.05"/>
    <n v="7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x v="0"/>
    <n v="1460751128"/>
    <n v="1455570728"/>
    <b v="0"/>
    <n v="10"/>
    <b v="0"/>
    <s v="theater/plays"/>
    <n v="2.73"/>
    <n v="27.3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x v="0"/>
    <n v="1409000400"/>
    <n v="1408381704"/>
    <b v="0"/>
    <n v="17"/>
    <b v="0"/>
    <s v="theater/plays"/>
    <n v="9.0909090909090917"/>
    <n v="29.411764705882351"/>
    <x v="1"/>
    <x v="6"/>
  </r>
  <r>
    <n v="2893"/>
    <x v="2892"/>
    <s v="Fundraising for REDISCOVERING KIA THE PLAY"/>
    <n v="5000"/>
    <n v="25"/>
    <x v="2"/>
    <x v="0"/>
    <x v="0"/>
    <n v="1420768800"/>
    <n v="1415644395"/>
    <b v="0"/>
    <n v="2"/>
    <b v="0"/>
    <s v="theater/plays"/>
    <n v="0.5"/>
    <n v="12.5"/>
    <x v="1"/>
    <x v="6"/>
  </r>
  <r>
    <n v="2894"/>
    <x v="2893"/>
    <s v="This Is A Story About A Woman A Man And A Woman"/>
    <n v="50000"/>
    <n v="0"/>
    <x v="2"/>
    <x v="0"/>
    <x v="0"/>
    <n v="1428100815"/>
    <n v="1422920415"/>
    <b v="0"/>
    <n v="0"/>
    <b v="0"/>
    <s v="theater/plays"/>
    <n v="0"/>
    <e v="#DIV/0!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x v="0"/>
    <n v="1403470800"/>
    <n v="1403356792"/>
    <b v="0"/>
    <n v="4"/>
    <b v="0"/>
    <s v="theater/plays"/>
    <n v="4.5999999999999996"/>
    <n v="5.75"/>
    <x v="1"/>
    <x v="6"/>
  </r>
  <r>
    <n v="2896"/>
    <x v="2895"/>
    <s v="&quot;Miracle on 34th Street&quot; is about faith and believing in others. _x000a_We believe. Do you?"/>
    <n v="3000"/>
    <n v="625"/>
    <x v="2"/>
    <x v="0"/>
    <x v="0"/>
    <n v="1481522400"/>
    <n v="1480283321"/>
    <b v="0"/>
    <n v="12"/>
    <b v="0"/>
    <s v="theater/plays"/>
    <n v="20.833333333333336"/>
    <n v="52.083333333333336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x v="0"/>
    <n v="1444577345"/>
    <n v="1441985458"/>
    <b v="0"/>
    <n v="3"/>
    <b v="0"/>
    <s v="theater/plays"/>
    <n v="4.583333333333333"/>
    <n v="183.33333333333334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x v="0"/>
    <n v="1446307053"/>
    <n v="1443715053"/>
    <b v="0"/>
    <n v="12"/>
    <b v="0"/>
    <s v="theater/plays"/>
    <n v="4.2133333333333338"/>
    <n v="26.333333333333332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x v="0"/>
    <n v="1469325158"/>
    <n v="1464141158"/>
    <b v="0"/>
    <n v="0"/>
    <b v="0"/>
    <s v="theater/plays"/>
    <n v="0"/>
    <e v="#DIV/0!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x v="0"/>
    <n v="1407562632"/>
    <n v="1404970632"/>
    <b v="0"/>
    <n v="7"/>
    <b v="0"/>
    <s v="theater/plays"/>
    <n v="61.909090909090914"/>
    <n v="486.42857142857144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x v="0"/>
    <n v="1423345339"/>
    <n v="1418161339"/>
    <b v="0"/>
    <n v="2"/>
    <b v="0"/>
    <s v="theater/plays"/>
    <n v="0.8"/>
    <n v="3"/>
    <x v="1"/>
    <x v="6"/>
  </r>
  <r>
    <n v="2902"/>
    <x v="2901"/>
    <s v="Help me honor and bring &quot;The American Soprano&quot; Leontyne Price back to the stage one more time."/>
    <n v="150000"/>
    <n v="25"/>
    <x v="2"/>
    <x v="0"/>
    <x v="0"/>
    <n v="1440412396"/>
    <n v="1437820396"/>
    <b v="0"/>
    <n v="1"/>
    <b v="0"/>
    <s v="theater/plays"/>
    <n v="1.6666666666666666E-2"/>
    <n v="25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x v="0"/>
    <n v="1441771218"/>
    <n v="1436587218"/>
    <b v="0"/>
    <n v="4"/>
    <b v="0"/>
    <s v="theater/plays"/>
    <n v="0.77999999999999992"/>
    <n v="9.75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x v="1"/>
    <n v="1415534400"/>
    <n v="1414538031"/>
    <b v="0"/>
    <n v="4"/>
    <b v="0"/>
    <s v="theater/plays"/>
    <n v="5"/>
    <n v="18.75"/>
    <x v="1"/>
    <x v="6"/>
  </r>
  <r>
    <n v="2905"/>
    <x v="2904"/>
    <s v="Philly-based feminist theatre's inaugural production about a woman's friendship with an awesome lady cowboy."/>
    <n v="3500"/>
    <n v="622"/>
    <x v="2"/>
    <x v="0"/>
    <x v="0"/>
    <n v="1473211313"/>
    <n v="1472001713"/>
    <b v="0"/>
    <n v="17"/>
    <b v="0"/>
    <s v="theater/plays"/>
    <n v="17.771428571428572"/>
    <n v="36.588235294117645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x v="0"/>
    <n v="1438390800"/>
    <n v="1436888066"/>
    <b v="0"/>
    <n v="7"/>
    <b v="0"/>
    <s v="theater/plays"/>
    <n v="9.4166666666666661"/>
    <n v="80.714285714285708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x v="0"/>
    <n v="1463259837"/>
    <n v="1458075837"/>
    <b v="0"/>
    <n v="2"/>
    <b v="0"/>
    <s v="theater/plays"/>
    <n v="0.08"/>
    <n v="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x v="0"/>
    <n v="1465407219"/>
    <n v="1462815219"/>
    <b v="0"/>
    <n v="5"/>
    <b v="0"/>
    <s v="theater/plays"/>
    <n v="2.75"/>
    <n v="52.8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x v="0"/>
    <n v="1416944760"/>
    <n v="1413527001"/>
    <b v="0"/>
    <n v="1"/>
    <b v="0"/>
    <s v="theater/plays"/>
    <n v="1.1111111111111112E-2"/>
    <n v="20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x v="1"/>
    <n v="1434139887"/>
    <n v="1428955887"/>
    <b v="0"/>
    <n v="1"/>
    <b v="0"/>
    <s v="theater/plays"/>
    <n v="3.3333333333333335E-3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x v="0"/>
    <n v="1435429626"/>
    <n v="1431973626"/>
    <b v="0"/>
    <n v="14"/>
    <b v="0"/>
    <s v="theater/plays"/>
    <n v="36.5"/>
    <n v="46.928571428571431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x v="0"/>
    <n v="1452827374"/>
    <n v="1450235374"/>
    <b v="0"/>
    <n v="26"/>
    <b v="0"/>
    <s v="theater/plays"/>
    <n v="14.058171745152354"/>
    <n v="78.07692307692308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x v="0"/>
    <n v="1410041339"/>
    <n v="1404857339"/>
    <b v="0"/>
    <n v="2"/>
    <b v="0"/>
    <s v="theater/plays"/>
    <n v="0.02"/>
    <n v="1"/>
    <x v="1"/>
    <x v="6"/>
  </r>
  <r>
    <n v="2914"/>
    <x v="2913"/>
    <s v="Hercules must complete four challenges in order to meet the father he never knew"/>
    <n v="25000"/>
    <n v="1"/>
    <x v="2"/>
    <x v="1"/>
    <x v="1"/>
    <n v="1426365994"/>
    <n v="1421185594"/>
    <b v="0"/>
    <n v="1"/>
    <b v="0"/>
    <s v="theater/plays"/>
    <n v="4.0000000000000001E-3"/>
    <n v="1"/>
    <x v="1"/>
    <x v="6"/>
  </r>
  <r>
    <n v="2915"/>
    <x v="2914"/>
    <s v="An inclusive, cross community, multi-cultural theatre production for children aged 3 to 16 and their families"/>
    <n v="1000"/>
    <n v="611"/>
    <x v="2"/>
    <x v="1"/>
    <x v="1"/>
    <n v="1458117190"/>
    <n v="1455528790"/>
    <b v="0"/>
    <n v="3"/>
    <b v="0"/>
    <s v="theater/plays"/>
    <n v="61.1"/>
    <n v="203.66666666666666"/>
    <x v="1"/>
    <x v="6"/>
  </r>
  <r>
    <n v="2916"/>
    <x v="2915"/>
    <s v="The moving dramatisation of one man's journey to find the truth behind the Libyan regime change."/>
    <n v="1850"/>
    <n v="145"/>
    <x v="2"/>
    <x v="1"/>
    <x v="1"/>
    <n v="1400498789"/>
    <n v="1398511589"/>
    <b v="0"/>
    <n v="7"/>
    <b v="0"/>
    <s v="theater/plays"/>
    <n v="7.8378378378378386"/>
    <n v="20.714285714285715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x v="0"/>
    <n v="1442381847"/>
    <n v="1440826647"/>
    <b v="0"/>
    <n v="9"/>
    <b v="0"/>
    <s v="theater/plays"/>
    <n v="21.85"/>
    <n v="48.555555555555557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x v="0"/>
    <n v="1446131207"/>
    <n v="1443712007"/>
    <b v="0"/>
    <n v="20"/>
    <b v="0"/>
    <s v="theater/plays"/>
    <n v="27.24"/>
    <n v="68.099999999999994"/>
    <x v="1"/>
    <x v="6"/>
  </r>
  <r>
    <n v="2919"/>
    <x v="2918"/>
    <s v="A full staged reading of a new play about a boy who learns how to be happy from the most unexpected person."/>
    <n v="600"/>
    <n v="51"/>
    <x v="2"/>
    <x v="0"/>
    <x v="0"/>
    <n v="1407250329"/>
    <n v="1404658329"/>
    <b v="0"/>
    <n v="6"/>
    <b v="0"/>
    <s v="theater/plays"/>
    <n v="8.5"/>
    <n v="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x v="5"/>
    <n v="1427306470"/>
    <n v="1424718070"/>
    <b v="0"/>
    <n v="13"/>
    <b v="0"/>
    <s v="theater/plays"/>
    <n v="26.840000000000003"/>
    <n v="51.615384615384613"/>
    <x v="1"/>
    <x v="6"/>
  </r>
  <r>
    <n v="2921"/>
    <x v="2920"/>
    <s v="I'm creating a cabaret in which all donations go directly to Broadway Cares/Equity Fights AIDS."/>
    <n v="100"/>
    <n v="129"/>
    <x v="0"/>
    <x v="0"/>
    <x v="0"/>
    <n v="1411679804"/>
    <n v="1409087804"/>
    <b v="0"/>
    <n v="3"/>
    <b v="1"/>
    <s v="theater/musical"/>
    <n v="129"/>
    <n v="43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x v="1"/>
    <n v="1431982727"/>
    <n v="1428094727"/>
    <b v="0"/>
    <n v="6"/>
    <b v="1"/>
    <s v="theater/musical"/>
    <n v="100"/>
    <n v="83.333333333333329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x v="0"/>
    <n v="1422068400"/>
    <n v="1420774779"/>
    <b v="0"/>
    <n v="10"/>
    <b v="1"/>
    <s v="theater/musical"/>
    <n v="100"/>
    <n v="30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x v="0"/>
    <n v="1431143940"/>
    <n v="1428585710"/>
    <b v="0"/>
    <n v="147"/>
    <b v="1"/>
    <s v="theater/musical"/>
    <n v="103.2"/>
    <n v="175.51020408163265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x v="0"/>
    <n v="1410444068"/>
    <n v="1407852068"/>
    <b v="0"/>
    <n v="199"/>
    <b v="1"/>
    <s v="theater/musical"/>
    <n v="102.44597777777777"/>
    <n v="231.66175879396985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x v="0"/>
    <n v="1424715779"/>
    <n v="1423506179"/>
    <b v="0"/>
    <n v="50"/>
    <b v="1"/>
    <s v="theater/musical"/>
    <n v="125"/>
    <n v="75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x v="0"/>
    <n v="1405400400"/>
    <n v="1402934629"/>
    <b v="0"/>
    <n v="21"/>
    <b v="1"/>
    <s v="theater/musical"/>
    <n v="130.83333333333334"/>
    <n v="112.14285714285714"/>
    <x v="1"/>
    <x v="40"/>
  </r>
  <r>
    <n v="2928"/>
    <x v="2927"/>
    <s v="This is a touring production for schools in the Treasure Valley!"/>
    <n v="1000"/>
    <n v="1000"/>
    <x v="0"/>
    <x v="0"/>
    <x v="0"/>
    <n v="1457135846"/>
    <n v="1454543846"/>
    <b v="0"/>
    <n v="24"/>
    <b v="1"/>
    <s v="theater/musical"/>
    <n v="100"/>
    <n v="41.666666666666664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x v="0"/>
    <n v="1401024758"/>
    <n v="1398432758"/>
    <b v="0"/>
    <n v="32"/>
    <b v="1"/>
    <s v="theater/musical"/>
    <n v="102.06937499999999"/>
    <n v="255.17343750000001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x v="1"/>
    <n v="1431007264"/>
    <n v="1428415264"/>
    <b v="0"/>
    <n v="62"/>
    <b v="1"/>
    <s v="theater/musical"/>
    <n v="100.92000000000002"/>
    <n v="162.7741935483871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x v="5"/>
    <n v="1410761280"/>
    <n v="1408604363"/>
    <b v="0"/>
    <n v="9"/>
    <b v="1"/>
    <s v="theater/musical"/>
    <n v="106"/>
    <n v="88.333333333333329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x v="2"/>
    <n v="1424516400"/>
    <n v="1421812637"/>
    <b v="0"/>
    <n v="38"/>
    <b v="1"/>
    <s v="theater/musical"/>
    <n v="105.0967741935484"/>
    <n v="85.736842105263165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x v="0"/>
    <n v="1465081053"/>
    <n v="1462489053"/>
    <b v="0"/>
    <n v="54"/>
    <b v="1"/>
    <s v="theater/musical"/>
    <n v="102.76"/>
    <n v="47.574074074074076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x v="5"/>
    <n v="1402845364"/>
    <n v="1400253364"/>
    <b v="0"/>
    <n v="37"/>
    <b v="1"/>
    <s v="theater/musical"/>
    <n v="108"/>
    <n v="72.972972972972968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x v="0"/>
    <n v="1472490000"/>
    <n v="1467468008"/>
    <b v="0"/>
    <n v="39"/>
    <b v="1"/>
    <s v="theater/musical"/>
    <n v="100.88571428571429"/>
    <n v="90.538461538461533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x v="0"/>
    <n v="1413176340"/>
    <n v="1412091423"/>
    <b v="0"/>
    <n v="34"/>
    <b v="1"/>
    <s v="theater/musical"/>
    <n v="128"/>
    <n v="37.647058823529413"/>
    <x v="1"/>
    <x v="40"/>
  </r>
  <r>
    <n v="2937"/>
    <x v="2936"/>
    <s v="UCAS is a new British musical premiering at the Edinburgh Fringe Festival 2014."/>
    <n v="1500"/>
    <n v="2000"/>
    <x v="0"/>
    <x v="1"/>
    <x v="1"/>
    <n v="1405249113"/>
    <n v="1402657113"/>
    <b v="0"/>
    <n v="55"/>
    <b v="1"/>
    <s v="theater/musical"/>
    <n v="133.33333333333331"/>
    <n v="36.363636363636367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x v="0"/>
    <n v="1422636814"/>
    <n v="1420044814"/>
    <b v="0"/>
    <n v="32"/>
    <b v="1"/>
    <s v="theater/musical"/>
    <n v="101.375"/>
    <n v="126.71875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x v="0"/>
    <n v="1409187600"/>
    <n v="1406316312"/>
    <b v="0"/>
    <n v="25"/>
    <b v="1"/>
    <s v="theater/musical"/>
    <n v="102.875"/>
    <n v="329.2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x v="0"/>
    <n v="1421606018"/>
    <n v="1418150018"/>
    <b v="0"/>
    <n v="33"/>
    <b v="1"/>
    <s v="theater/musical"/>
    <n v="107.24000000000001"/>
    <n v="81.242424242424249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x v="0"/>
    <n v="1425250955"/>
    <n v="1422658955"/>
    <b v="0"/>
    <n v="1"/>
    <b v="0"/>
    <s v="theater/spaces"/>
    <n v="4.0000000000000001E-3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x v="5"/>
    <n v="1450297080"/>
    <n v="1448565459"/>
    <b v="0"/>
    <n v="202"/>
    <b v="0"/>
    <s v="theater/spaces"/>
    <n v="20.424999999999997"/>
    <n v="202.22772277227722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x v="0"/>
    <n v="1428894380"/>
    <n v="1426302380"/>
    <b v="0"/>
    <n v="0"/>
    <b v="0"/>
    <s v="theater/spaces"/>
    <n v="0"/>
    <e v="#DIV/0!"/>
    <x v="1"/>
    <x v="38"/>
  </r>
  <r>
    <n v="2944"/>
    <x v="2943"/>
    <s v="Our vision: build and operate a Theater Arts Center for south-central Washington state in Goldendale."/>
    <n v="10000"/>
    <n v="100"/>
    <x v="2"/>
    <x v="0"/>
    <x v="0"/>
    <n v="1433714198"/>
    <n v="1431122198"/>
    <b v="0"/>
    <n v="1"/>
    <b v="0"/>
    <s v="theater/spaces"/>
    <n v="1"/>
    <n v="100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x v="0"/>
    <n v="1432437660"/>
    <n v="1429845660"/>
    <b v="0"/>
    <n v="0"/>
    <b v="0"/>
    <s v="theater/spaces"/>
    <n v="0"/>
    <e v="#DIV/0!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x v="1"/>
    <n v="1471265092"/>
    <n v="1468673092"/>
    <b v="0"/>
    <n v="2"/>
    <b v="0"/>
    <s v="theater/spaces"/>
    <n v="0.1"/>
    <n v="1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x v="0"/>
    <n v="1480007460"/>
    <n v="1475760567"/>
    <b v="0"/>
    <n v="13"/>
    <b v="0"/>
    <s v="theater/spaces"/>
    <n v="4.2880000000000003"/>
    <n v="82.461538461538467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x v="0"/>
    <n v="1433259293"/>
    <n v="1428075293"/>
    <b v="0"/>
    <n v="9"/>
    <b v="0"/>
    <s v="theater/spaces"/>
    <n v="4.8000000000000004E-3"/>
    <n v="2.6666666666666665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x v="0"/>
    <n v="1447965917"/>
    <n v="1445370317"/>
    <b v="0"/>
    <n v="2"/>
    <b v="0"/>
    <s v="theater/spaces"/>
    <n v="2.5"/>
    <n v="12.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x v="0"/>
    <n v="1453538752"/>
    <n v="1450946752"/>
    <b v="0"/>
    <n v="0"/>
    <b v="0"/>
    <s v="theater/spaces"/>
    <n v="0"/>
    <e v="#DIV/0!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x v="0"/>
    <n v="1412536573"/>
    <n v="1408648573"/>
    <b v="0"/>
    <n v="58"/>
    <b v="0"/>
    <s v="theater/spaces"/>
    <n v="2.1919999999999997"/>
    <n v="18.896551724137932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x v="0"/>
    <n v="1476676800"/>
    <n v="1473957239"/>
    <b v="0"/>
    <n v="8"/>
    <b v="0"/>
    <s v="theater/spaces"/>
    <n v="8.0250000000000004"/>
    <n v="200.625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x v="0"/>
    <n v="1444330821"/>
    <n v="1441738821"/>
    <b v="0"/>
    <n v="3"/>
    <b v="0"/>
    <s v="theater/spaces"/>
    <n v="0.15125"/>
    <n v="201.66666666666666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x v="0"/>
    <n v="1489669203"/>
    <n v="1487944803"/>
    <b v="0"/>
    <n v="0"/>
    <b v="0"/>
    <s v="theater/spaces"/>
    <n v="0"/>
    <e v="#DIV/0!"/>
    <x v="1"/>
    <x v="38"/>
  </r>
  <r>
    <n v="2955"/>
    <x v="2954"/>
    <s v="Stage Door Theater needs a stage for its current and future productions. Can you help?"/>
    <n v="1200"/>
    <n v="715"/>
    <x v="1"/>
    <x v="0"/>
    <x v="0"/>
    <n v="1434476849"/>
    <n v="1431884849"/>
    <b v="0"/>
    <n v="11"/>
    <b v="0"/>
    <s v="theater/spaces"/>
    <n v="59.583333333333336"/>
    <n v="65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x v="0"/>
    <n v="1462402850"/>
    <n v="1459810850"/>
    <b v="0"/>
    <n v="20"/>
    <b v="0"/>
    <s v="theater/spaces"/>
    <n v="16.734177215189874"/>
    <n v="66.099999999999994"/>
    <x v="1"/>
    <x v="38"/>
  </r>
  <r>
    <n v="2957"/>
    <x v="2956"/>
    <s v="Theatre in Tuscaloosa, AL built in the 1930s.  The headsets seem about that old. They are almost unusable."/>
    <n v="15000"/>
    <n v="280"/>
    <x v="1"/>
    <x v="0"/>
    <x v="0"/>
    <n v="1427498172"/>
    <n v="1422317772"/>
    <b v="0"/>
    <n v="3"/>
    <b v="0"/>
    <s v="theater/spaces"/>
    <n v="1.8666666666666669"/>
    <n v="93.333333333333329"/>
    <x v="1"/>
    <x v="38"/>
  </r>
  <r>
    <n v="2958"/>
    <x v="2957"/>
    <s v="Chicago Based Theater Company and Venue Dedicated to Social Justice and Mainstreaming the Palestinian Narrative"/>
    <n v="80000"/>
    <n v="0"/>
    <x v="1"/>
    <x v="0"/>
    <x v="0"/>
    <n v="1462729317"/>
    <n v="1457548917"/>
    <b v="0"/>
    <n v="0"/>
    <b v="0"/>
    <s v="theater/spaces"/>
    <n v="0"/>
    <e v="#DIV/0!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x v="1"/>
    <n v="1465258325"/>
    <n v="1462666325"/>
    <b v="0"/>
    <n v="0"/>
    <b v="0"/>
    <s v="theater/spaces"/>
    <n v="0"/>
    <e v="#DIV/0!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x v="0"/>
    <n v="1410459023"/>
    <n v="1407867023"/>
    <b v="0"/>
    <n v="0"/>
    <b v="0"/>
    <s v="theater/spaces"/>
    <n v="0"/>
    <e v="#DIV/0!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x v="0"/>
    <n v="1427342400"/>
    <n v="1424927159"/>
    <b v="0"/>
    <n v="108"/>
    <b v="1"/>
    <s v="theater/plays"/>
    <n v="109.62"/>
    <n v="50.75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x v="0"/>
    <n v="1425193140"/>
    <n v="1422769906"/>
    <b v="0"/>
    <n v="20"/>
    <b v="1"/>
    <s v="theater/plays"/>
    <n v="121.8"/>
    <n v="60.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x v="0"/>
    <n v="1435835824"/>
    <n v="1433243824"/>
    <b v="0"/>
    <n v="98"/>
    <b v="1"/>
    <s v="theater/plays"/>
    <n v="106.85"/>
    <n v="109.03061224489795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x v="0"/>
    <n v="1407360720"/>
    <n v="1404769819"/>
    <b v="0"/>
    <n v="196"/>
    <b v="1"/>
    <s v="theater/plays"/>
    <n v="100.71379999999999"/>
    <n v="25.692295918367346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x v="0"/>
    <n v="1436290233"/>
    <n v="1433698233"/>
    <b v="0"/>
    <n v="39"/>
    <b v="1"/>
    <s v="theater/plays"/>
    <n v="109.00000000000001"/>
    <n v="41.92307692307692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x v="0"/>
    <n v="1442425412"/>
    <n v="1439833412"/>
    <b v="0"/>
    <n v="128"/>
    <b v="1"/>
    <s v="theater/plays"/>
    <n v="113.63000000000001"/>
    <n v="88.7734375"/>
    <x v="1"/>
    <x v="6"/>
  </r>
  <r>
    <n v="2967"/>
    <x v="2966"/>
    <s v="Scissortail is a story of loss, grief, and recovery based on the events of the 1995 Oklahoma City Bombing."/>
    <n v="5000"/>
    <n v="5696"/>
    <x v="0"/>
    <x v="0"/>
    <x v="0"/>
    <n v="1425872692"/>
    <n v="1423284292"/>
    <b v="0"/>
    <n v="71"/>
    <b v="1"/>
    <s v="theater/plays"/>
    <n v="113.92"/>
    <n v="80.225352112676063"/>
    <x v="1"/>
    <x v="6"/>
  </r>
  <r>
    <n v="2968"/>
    <x v="2967"/>
    <s v="The Curse of the Babywoman is real â€” and it is coming to FringeNYC this August."/>
    <n v="3500"/>
    <n v="3710"/>
    <x v="0"/>
    <x v="0"/>
    <x v="0"/>
    <n v="1471406340"/>
    <n v="1470227660"/>
    <b v="0"/>
    <n v="47"/>
    <b v="1"/>
    <s v="theater/plays"/>
    <n v="106"/>
    <n v="78.936170212765958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x v="5"/>
    <n v="1430693460"/>
    <n v="1428087153"/>
    <b v="0"/>
    <n v="17"/>
    <b v="1"/>
    <s v="theater/plays"/>
    <n v="162.5"/>
    <n v="95.588235294117652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x v="0"/>
    <n v="1405699451"/>
    <n v="1403107451"/>
    <b v="0"/>
    <n v="91"/>
    <b v="1"/>
    <s v="theater/plays"/>
    <n v="106"/>
    <n v="69.890109890109883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x v="0"/>
    <n v="1409500078"/>
    <n v="1406908078"/>
    <b v="0"/>
    <n v="43"/>
    <b v="1"/>
    <s v="theater/plays"/>
    <n v="100.15624999999999"/>
    <n v="74.534883720930239"/>
    <x v="1"/>
    <x v="6"/>
  </r>
  <r>
    <n v="2972"/>
    <x v="2971"/>
    <s v="A group of artists. A mythical art piece. A harrowing quest. And some margaritas."/>
    <n v="2000"/>
    <n v="2107"/>
    <x v="0"/>
    <x v="0"/>
    <x v="0"/>
    <n v="1480899600"/>
    <n v="1479609520"/>
    <b v="0"/>
    <n v="17"/>
    <b v="1"/>
    <s v="theater/plays"/>
    <n v="105.35000000000001"/>
    <n v="123.94117647058823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x v="0"/>
    <n v="1451620800"/>
    <n v="1449171508"/>
    <b v="0"/>
    <n v="33"/>
    <b v="1"/>
    <s v="theater/plays"/>
    <n v="174.8"/>
    <n v="264.84848484848487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x v="0"/>
    <n v="1411695300"/>
    <n v="1409275671"/>
    <b v="0"/>
    <n v="87"/>
    <b v="1"/>
    <s v="theater/plays"/>
    <n v="102"/>
    <n v="58.620689655172413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x v="0"/>
    <n v="1417057200"/>
    <n v="1414599886"/>
    <b v="0"/>
    <n v="113"/>
    <b v="1"/>
    <s v="theater/plays"/>
    <n v="100.125"/>
    <n v="70.884955752212392"/>
    <x v="1"/>
    <x v="6"/>
  </r>
  <r>
    <n v="2976"/>
    <x v="2975"/>
    <s v="A play that addresses an important social issue, brought to light by members of the UoM Drama Society."/>
    <n v="70"/>
    <n v="120"/>
    <x v="0"/>
    <x v="1"/>
    <x v="1"/>
    <n v="1457870400"/>
    <n v="1456421530"/>
    <b v="0"/>
    <n v="14"/>
    <b v="1"/>
    <s v="theater/plays"/>
    <n v="171.42857142857142"/>
    <n v="8.5714285714285712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x v="0"/>
    <n v="1427076840"/>
    <n v="1421960934"/>
    <b v="0"/>
    <n v="30"/>
    <b v="1"/>
    <s v="theater/plays"/>
    <n v="113.56666666666666"/>
    <n v="113.56666666666666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x v="0"/>
    <n v="1413784740"/>
    <n v="1412954547"/>
    <b v="0"/>
    <n v="16"/>
    <b v="1"/>
    <s v="theater/plays"/>
    <n v="129.46666666666667"/>
    <n v="60.6875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x v="0"/>
    <n v="1420524000"/>
    <n v="1419104823"/>
    <b v="0"/>
    <n v="46"/>
    <b v="1"/>
    <s v="theater/plays"/>
    <n v="101.4"/>
    <n v="110.21739130434783"/>
    <x v="1"/>
    <x v="6"/>
  </r>
  <r>
    <n v="2980"/>
    <x v="2979"/>
    <s v="1 director, 4 actors, and a whole lotta determination. Help us bring this brilliant story to the heart of NYC!"/>
    <n v="3000"/>
    <n v="3275"/>
    <x v="0"/>
    <x v="0"/>
    <x v="0"/>
    <n v="1440381600"/>
    <n v="1438639130"/>
    <b v="0"/>
    <n v="24"/>
    <b v="1"/>
    <s v="theater/plays"/>
    <n v="109.16666666666666"/>
    <n v="136.45833333333334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x v="3"/>
    <n v="1443014756"/>
    <n v="1439126756"/>
    <b v="1"/>
    <n v="97"/>
    <b v="1"/>
    <s v="theater/spaces"/>
    <n v="128.92500000000001"/>
    <n v="53.164948453608247"/>
    <x v="1"/>
    <x v="38"/>
  </r>
  <r>
    <n v="2982"/>
    <x v="2981"/>
    <s v="Renovating this historical landmark, into an arts venue and theatre space for the community."/>
    <n v="5000"/>
    <n v="5103"/>
    <x v="0"/>
    <x v="1"/>
    <x v="1"/>
    <n v="1455208143"/>
    <n v="1452616143"/>
    <b v="1"/>
    <n v="59"/>
    <b v="1"/>
    <s v="theater/spaces"/>
    <n v="102.06"/>
    <n v="86.491525423728817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x v="0"/>
    <n v="1415722236"/>
    <n v="1410534636"/>
    <b v="1"/>
    <n v="1095"/>
    <b v="1"/>
    <s v="theater/spaces"/>
    <n v="146.53957758620692"/>
    <n v="155.23827397260274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x v="0"/>
    <n v="1472020881"/>
    <n v="1469428881"/>
    <b v="1"/>
    <n v="218"/>
    <b v="1"/>
    <s v="theater/spaces"/>
    <n v="100.352"/>
    <n v="115.08256880733946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x v="4"/>
    <n v="1477886400"/>
    <n v="1476228128"/>
    <b v="0"/>
    <n v="111"/>
    <b v="1"/>
    <s v="theater/spaces"/>
    <n v="121.64999999999999"/>
    <n v="109.5945945945946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x v="1"/>
    <n v="1462100406"/>
    <n v="1456920006"/>
    <b v="0"/>
    <n v="56"/>
    <b v="1"/>
    <s v="theater/spaces"/>
    <n v="105.5"/>
    <n v="45.214285714285715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x v="0"/>
    <n v="1476316800"/>
    <n v="1473837751"/>
    <b v="0"/>
    <n v="265"/>
    <b v="1"/>
    <s v="theater/spaces"/>
    <n v="110.4008"/>
    <n v="104.15169811320754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x v="1"/>
    <n v="1466412081"/>
    <n v="1463820081"/>
    <b v="0"/>
    <n v="28"/>
    <b v="1"/>
    <s v="theater/spaces"/>
    <n v="100"/>
    <n v="35.714285714285715"/>
    <x v="1"/>
    <x v="38"/>
  </r>
  <r>
    <n v="2989"/>
    <x v="2988"/>
    <s v="Bring the movies back to Bethel, Maine."/>
    <n v="20000"/>
    <n v="35307"/>
    <x v="0"/>
    <x v="0"/>
    <x v="0"/>
    <n v="1450673940"/>
    <n v="1448756962"/>
    <b v="0"/>
    <n v="364"/>
    <b v="1"/>
    <s v="theater/spaces"/>
    <n v="176.535"/>
    <n v="96.997252747252745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x v="0"/>
    <n v="1452174420"/>
    <n v="1449150420"/>
    <b v="0"/>
    <n v="27"/>
    <b v="1"/>
    <s v="theater/spaces"/>
    <n v="100"/>
    <n v="370.37037037037038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x v="0"/>
    <n v="1485547530"/>
    <n v="1483646730"/>
    <b v="0"/>
    <n v="93"/>
    <b v="1"/>
    <s v="theater/spaces"/>
    <n v="103.29411764705883"/>
    <n v="94.408602150537632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x v="0"/>
    <n v="1476037510"/>
    <n v="1473445510"/>
    <b v="0"/>
    <n v="64"/>
    <b v="1"/>
    <s v="theater/spaces"/>
    <n v="104.5"/>
    <n v="48.984375"/>
    <x v="1"/>
    <x v="38"/>
  </r>
  <r>
    <n v="2993"/>
    <x v="2992"/>
    <s v="Help us build the Kitchen from Hell!"/>
    <n v="1000"/>
    <n v="1003"/>
    <x v="0"/>
    <x v="0"/>
    <x v="0"/>
    <n v="1455998867"/>
    <n v="1453406867"/>
    <b v="0"/>
    <n v="22"/>
    <b v="1"/>
    <s v="theater/spaces"/>
    <n v="100.29999999999998"/>
    <n v="45.590909090909093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x v="1"/>
    <n v="1412335772"/>
    <n v="1409743772"/>
    <b v="0"/>
    <n v="59"/>
    <b v="1"/>
    <s v="theater/spaces"/>
    <n v="457.74666666666673"/>
    <n v="23.275254237288134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x v="0"/>
    <n v="1484841471"/>
    <n v="1482249471"/>
    <b v="0"/>
    <n v="249"/>
    <b v="1"/>
    <s v="theater/spaces"/>
    <n v="104.96000000000001"/>
    <n v="63.2289156626506"/>
    <x v="1"/>
    <x v="38"/>
  </r>
  <r>
    <n v="2996"/>
    <x v="2995"/>
    <s v="A permanent home for comedy in Connecticut in the heart of downtown Hartford."/>
    <n v="35000"/>
    <n v="60180"/>
    <x v="0"/>
    <x v="0"/>
    <x v="0"/>
    <n v="1432677240"/>
    <n v="1427493240"/>
    <b v="0"/>
    <n v="392"/>
    <b v="1"/>
    <s v="theater/spaces"/>
    <n v="171.94285714285715"/>
    <n v="153.5204081632653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x v="0"/>
    <n v="1488171540"/>
    <n v="1486661793"/>
    <b v="0"/>
    <n v="115"/>
    <b v="1"/>
    <s v="theater/spaces"/>
    <n v="103.73000000000002"/>
    <n v="90.2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x v="0"/>
    <n v="1402892700"/>
    <n v="1400474329"/>
    <b v="0"/>
    <n v="433"/>
    <b v="1"/>
    <s v="theater/spaces"/>
    <n v="103.029"/>
    <n v="118.97113163972287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x v="0"/>
    <n v="1488333600"/>
    <n v="1487094360"/>
    <b v="0"/>
    <n v="20"/>
    <b v="1"/>
    <s v="theater/spaces"/>
    <n v="118.88888888888889"/>
    <n v="80.25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x v="0"/>
    <n v="1485885600"/>
    <n v="1484682670"/>
    <b v="0"/>
    <n v="8"/>
    <b v="1"/>
    <s v="theater/spaces"/>
    <n v="100"/>
    <n v="62.5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x v="0"/>
    <n v="1468445382"/>
    <n v="1465853382"/>
    <b v="0"/>
    <n v="175"/>
    <b v="1"/>
    <s v="theater/spaces"/>
    <n v="318.69988910451895"/>
    <n v="131.37719999999999"/>
    <x v="1"/>
    <x v="38"/>
  </r>
  <r>
    <n v="3002"/>
    <x v="3001"/>
    <s v="Make the workshop/ small stage space at Jimmy's No 43 even better than before!"/>
    <n v="7000"/>
    <n v="7595.43"/>
    <x v="0"/>
    <x v="0"/>
    <x v="0"/>
    <n v="1356552252"/>
    <n v="1353960252"/>
    <b v="0"/>
    <n v="104"/>
    <b v="1"/>
    <s v="theater/spaces"/>
    <n v="108.50614285714286"/>
    <n v="73.032980769230775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x v="0"/>
    <n v="1456811940"/>
    <n v="1454098976"/>
    <b v="0"/>
    <n v="17"/>
    <b v="1"/>
    <s v="theater/spaces"/>
    <n v="101.16666666666667"/>
    <n v="178.52941176470588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x v="0"/>
    <n v="1416089324"/>
    <n v="1413493724"/>
    <b v="0"/>
    <n v="277"/>
    <b v="1"/>
    <s v="theater/spaces"/>
    <n v="112.815"/>
    <n v="162.90974729241879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x v="0"/>
    <n v="1412611905"/>
    <n v="1410019905"/>
    <b v="0"/>
    <n v="118"/>
    <b v="1"/>
    <s v="theater/spaces"/>
    <n v="120.49622641509434"/>
    <n v="108.24237288135593"/>
    <x v="1"/>
    <x v="38"/>
  </r>
  <r>
    <n v="3006"/>
    <x v="3005"/>
    <s v="We're an affordable theatre and rental space that can be molded into anything by anyone."/>
    <n v="8000"/>
    <n v="8620"/>
    <x v="0"/>
    <x v="5"/>
    <x v="5"/>
    <n v="1418580591"/>
    <n v="1415988591"/>
    <b v="0"/>
    <n v="97"/>
    <b v="1"/>
    <s v="theater/spaces"/>
    <n v="107.74999999999999"/>
    <n v="88.865979381443296"/>
    <x v="1"/>
    <x v="38"/>
  </r>
  <r>
    <n v="3007"/>
    <x v="3006"/>
    <s v="Consuite for 2015 CoreCon.  An adventure into insanity."/>
    <n v="600"/>
    <n v="1080"/>
    <x v="0"/>
    <x v="0"/>
    <x v="0"/>
    <n v="1429938683"/>
    <n v="1428124283"/>
    <b v="0"/>
    <n v="20"/>
    <b v="1"/>
    <s v="theater/spaces"/>
    <n v="180"/>
    <n v="54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x v="0"/>
    <n v="1453352719"/>
    <n v="1450760719"/>
    <b v="0"/>
    <n v="26"/>
    <b v="1"/>
    <s v="theater/spaces"/>
    <n v="101.16666666666667"/>
    <n v="116.73076923076923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x v="0"/>
    <n v="1417012840"/>
    <n v="1414417240"/>
    <b v="0"/>
    <n v="128"/>
    <b v="1"/>
    <s v="theater/spaces"/>
    <n v="119.756"/>
    <n v="233.8984375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x v="0"/>
    <n v="1424548719"/>
    <n v="1419364719"/>
    <b v="0"/>
    <n v="15"/>
    <b v="1"/>
    <s v="theater/spaces"/>
    <n v="158"/>
    <n v="158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x v="3"/>
    <n v="1450911540"/>
    <n v="1448536516"/>
    <b v="0"/>
    <n v="25"/>
    <b v="1"/>
    <s v="theater/spaces"/>
    <n v="123.66666666666666"/>
    <n v="14.84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x v="0"/>
    <n v="1423587130"/>
    <n v="1421772730"/>
    <b v="0"/>
    <n v="55"/>
    <b v="1"/>
    <s v="theater/spaces"/>
    <n v="117.12499999999999"/>
    <n v="85.181818181818187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x v="0"/>
    <n v="1434917049"/>
    <n v="1432325049"/>
    <b v="0"/>
    <n v="107"/>
    <b v="1"/>
    <s v="theater/spaces"/>
    <n v="156.96"/>
    <n v="146.69158878504672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x v="0"/>
    <n v="1415163600"/>
    <n v="1412737080"/>
    <b v="0"/>
    <n v="557"/>
    <b v="1"/>
    <s v="theater/spaces"/>
    <n v="113.104"/>
    <n v="50.764811490125673"/>
    <x v="1"/>
    <x v="38"/>
  </r>
  <r>
    <n v="3015"/>
    <x v="3014"/>
    <s v="We're turning an old yogurt shop into a live theater in downtown Charleston.   Please help us hang our sign!"/>
    <n v="3400"/>
    <n v="3508"/>
    <x v="0"/>
    <x v="0"/>
    <x v="0"/>
    <n v="1402459200"/>
    <n v="1401125238"/>
    <b v="0"/>
    <n v="40"/>
    <b v="1"/>
    <s v="theater/spaces"/>
    <n v="103.17647058823529"/>
    <n v="87.7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x v="0"/>
    <n v="1405688952"/>
    <n v="1400504952"/>
    <b v="0"/>
    <n v="36"/>
    <b v="1"/>
    <s v="theater/spaces"/>
    <n v="102.61176470588236"/>
    <n v="242.27777777777777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x v="0"/>
    <n v="1408566243"/>
    <n v="1405974243"/>
    <b v="0"/>
    <n v="159"/>
    <b v="1"/>
    <s v="theater/spaces"/>
    <n v="105.84090909090908"/>
    <n v="146.44654088050314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x v="3"/>
    <n v="1437429600"/>
    <n v="1433747376"/>
    <b v="0"/>
    <n v="41"/>
    <b v="1"/>
    <s v="theater/spaces"/>
    <n v="100.71428571428571"/>
    <n v="103.17073170731707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x v="0"/>
    <n v="1401159600"/>
    <n v="1398801620"/>
    <b v="0"/>
    <n v="226"/>
    <b v="1"/>
    <s v="theater/spaces"/>
    <n v="121.23333333333332"/>
    <n v="80.464601769911511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x v="0"/>
    <n v="1439583533"/>
    <n v="1434399533"/>
    <b v="0"/>
    <n v="30"/>
    <b v="1"/>
    <s v="theater/spaces"/>
    <n v="100.57142857142858"/>
    <n v="234.66666666666666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x v="0"/>
    <n v="1479794340"/>
    <n v="1476715869"/>
    <b v="0"/>
    <n v="103"/>
    <b v="1"/>
    <s v="theater/spaces"/>
    <n v="116.02222222222223"/>
    <n v="50.689320388349515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x v="0"/>
    <n v="1472338409"/>
    <n v="1468450409"/>
    <b v="0"/>
    <n v="62"/>
    <b v="1"/>
    <s v="theater/spaces"/>
    <n v="100.88"/>
    <n v="162.70967741935485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x v="1"/>
    <n v="1434039186"/>
    <n v="1430151186"/>
    <b v="0"/>
    <n v="6"/>
    <b v="1"/>
    <s v="theater/spaces"/>
    <n v="103"/>
    <n v="120.16666666666667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x v="0"/>
    <n v="1349567475"/>
    <n v="1346975475"/>
    <b v="0"/>
    <n v="182"/>
    <b v="1"/>
    <s v="theater/spaces"/>
    <n v="246.42"/>
    <n v="67.697802197802204"/>
    <x v="1"/>
    <x v="38"/>
  </r>
  <r>
    <n v="3025"/>
    <x v="3024"/>
    <s v="Be part of building Cardiff's first pub theatre, located right in the city centre. Launching January 2015."/>
    <n v="2500"/>
    <n v="7555"/>
    <x v="0"/>
    <x v="1"/>
    <x v="1"/>
    <n v="1401465600"/>
    <n v="1399032813"/>
    <b v="0"/>
    <n v="145"/>
    <b v="1"/>
    <s v="theater/spaces"/>
    <n v="302.2"/>
    <n v="52.103448275862071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x v="1"/>
    <n v="1488538892"/>
    <n v="1487329292"/>
    <b v="0"/>
    <n v="25"/>
    <b v="1"/>
    <s v="theater/spaces"/>
    <n v="143.33333333333334"/>
    <n v="51.6"/>
    <x v="1"/>
    <x v="38"/>
  </r>
  <r>
    <n v="3027"/>
    <x v="3026"/>
    <s v="Wavy says let's LIGHT UP THE RAINBOW STAGE and as our stretch reward we'll throw all of us a PARTY!"/>
    <n v="40000"/>
    <n v="52576"/>
    <x v="0"/>
    <x v="0"/>
    <x v="0"/>
    <n v="1426866851"/>
    <n v="1424278451"/>
    <b v="0"/>
    <n v="320"/>
    <b v="1"/>
    <s v="theater/spaces"/>
    <n v="131.44"/>
    <n v="164.3"/>
    <x v="1"/>
    <x v="38"/>
  </r>
  <r>
    <n v="3028"/>
    <x v="3027"/>
    <s v="We have a space! Help us fill it with a stage, chairs, gear and audiences' laughter!"/>
    <n v="5000"/>
    <n v="8401"/>
    <x v="0"/>
    <x v="0"/>
    <x v="0"/>
    <n v="1471242025"/>
    <n v="1468650025"/>
    <b v="0"/>
    <n v="99"/>
    <b v="1"/>
    <s v="theater/spaces"/>
    <n v="168.01999999999998"/>
    <n v="84.858585858585855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x v="0"/>
    <n v="1416285300"/>
    <n v="1413824447"/>
    <b v="0"/>
    <n v="348"/>
    <b v="1"/>
    <s v="theater/spaces"/>
    <n v="109.67666666666666"/>
    <n v="94.548850574712645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x v="0"/>
    <n v="1442426171"/>
    <n v="1439834171"/>
    <b v="0"/>
    <n v="41"/>
    <b v="1"/>
    <s v="theater/spaces"/>
    <n v="106.6857142857143"/>
    <n v="45.536585365853661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x v="0"/>
    <n v="1476479447"/>
    <n v="1471295447"/>
    <b v="0"/>
    <n v="29"/>
    <b v="1"/>
    <s v="theater/spaces"/>
    <n v="100"/>
    <n v="51.724137931034484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x v="0"/>
    <n v="1441933459"/>
    <n v="1439341459"/>
    <b v="0"/>
    <n v="25"/>
    <b v="1"/>
    <s v="theater/spaces"/>
    <n v="127.2"/>
    <n v="50.88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x v="0"/>
    <n v="1471487925"/>
    <n v="1468895925"/>
    <b v="0"/>
    <n v="23"/>
    <b v="1"/>
    <s v="theater/spaces"/>
    <n v="146.53333333333333"/>
    <n v="191.13043478260869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x v="0"/>
    <n v="1477972740"/>
    <n v="1475326255"/>
    <b v="0"/>
    <n v="1260"/>
    <b v="1"/>
    <s v="theater/spaces"/>
    <n v="112.53599999999999"/>
    <n v="89.314285714285717"/>
    <x v="1"/>
    <x v="38"/>
  </r>
  <r>
    <n v="3035"/>
    <x v="3034"/>
    <s v="Help create a permanent home for live comedy shows and classes in Downtown RVA."/>
    <n v="25000"/>
    <n v="27196.71"/>
    <x v="0"/>
    <x v="0"/>
    <x v="0"/>
    <n v="1367674009"/>
    <n v="1365082009"/>
    <b v="0"/>
    <n v="307"/>
    <b v="1"/>
    <s v="theater/spaces"/>
    <n v="108.78684000000001"/>
    <n v="88.588631921824103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x v="0"/>
    <n v="1376654340"/>
    <n v="1373568644"/>
    <b v="0"/>
    <n v="329"/>
    <b v="1"/>
    <s v="theater/spaces"/>
    <n v="126.732"/>
    <n v="96.300911854103347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x v="0"/>
    <n v="1285995540"/>
    <n v="1279574773"/>
    <b v="0"/>
    <n v="32"/>
    <b v="1"/>
    <s v="theater/spaces"/>
    <n v="213.20000000000002"/>
    <n v="33.3125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x v="0"/>
    <n v="1457071397"/>
    <n v="1451887397"/>
    <b v="0"/>
    <n v="27"/>
    <b v="1"/>
    <s v="theater/spaces"/>
    <n v="100.49999999999999"/>
    <n v="37.222222222222221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x v="0"/>
    <n v="1388303940"/>
    <n v="1386011038"/>
    <b v="0"/>
    <n v="236"/>
    <b v="1"/>
    <s v="theater/spaces"/>
    <n v="108.71389999999998"/>
    <n v="92.130423728813554"/>
    <x v="1"/>
    <x v="38"/>
  </r>
  <r>
    <n v="3040"/>
    <x v="3039"/>
    <s v="48 hours of deck screws, dry wall, hard hats and needed renovation to help the Jayhawk rise from the ashes."/>
    <n v="3000"/>
    <n v="3225"/>
    <x v="0"/>
    <x v="0"/>
    <x v="0"/>
    <n v="1435359600"/>
    <n v="1434999621"/>
    <b v="0"/>
    <n v="42"/>
    <b v="1"/>
    <s v="theater/spaces"/>
    <n v="107.5"/>
    <n v="76.785714285714292"/>
    <x v="1"/>
    <x v="38"/>
  </r>
  <r>
    <n v="3041"/>
    <x v="3040"/>
    <s v="Privet! Hello! Bon Jour! We are the Arlekin Players Theatre and we need a home."/>
    <n v="8300"/>
    <n v="9170"/>
    <x v="0"/>
    <x v="0"/>
    <x v="0"/>
    <n v="1453323048"/>
    <n v="1450731048"/>
    <b v="0"/>
    <n v="95"/>
    <b v="1"/>
    <s v="theater/spaces"/>
    <n v="110.48192771084338"/>
    <n v="96.526315789473685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x v="1"/>
    <n v="1444149047"/>
    <n v="1441557047"/>
    <b v="0"/>
    <n v="37"/>
    <b v="1"/>
    <s v="theater/spaces"/>
    <n v="128"/>
    <n v="51.891891891891895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x v="5"/>
    <n v="1429152600"/>
    <n v="1426815699"/>
    <b v="0"/>
    <n v="128"/>
    <b v="1"/>
    <s v="theater/spaces"/>
    <n v="110.00666666666667"/>
    <n v="128.9140625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x v="0"/>
    <n v="1454433998"/>
    <n v="1453137998"/>
    <b v="0"/>
    <n v="156"/>
    <b v="1"/>
    <s v="theater/spaces"/>
    <n v="109.34166666666667"/>
    <n v="84.108974358974365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x v="0"/>
    <n v="1408679055"/>
    <n v="1406087055"/>
    <b v="0"/>
    <n v="64"/>
    <b v="1"/>
    <s v="theater/spaces"/>
    <n v="132.70650000000001"/>
    <n v="82.941562500000003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x v="0"/>
    <n v="1410324720"/>
    <n v="1407784586"/>
    <b v="0"/>
    <n v="58"/>
    <b v="1"/>
    <s v="theater/spaces"/>
    <n v="190.84810126582278"/>
    <n v="259.94827586206895"/>
    <x v="1"/>
    <x v="38"/>
  </r>
  <r>
    <n v="3047"/>
    <x v="3046"/>
    <s v="Hi! We're the Graduating Seniors Acting V Seniors at Temple University! Welcome to our Kick starter Page!"/>
    <n v="500"/>
    <n v="745"/>
    <x v="0"/>
    <x v="0"/>
    <x v="0"/>
    <n v="1461762960"/>
    <n v="1457999054"/>
    <b v="0"/>
    <n v="20"/>
    <b v="1"/>
    <s v="theater/spaces"/>
    <n v="149"/>
    <n v="37.25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x v="0"/>
    <n v="1420060920"/>
    <n v="1417556262"/>
    <b v="0"/>
    <n v="47"/>
    <b v="1"/>
    <s v="theater/spaces"/>
    <n v="166.4"/>
    <n v="177.02127659574469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x v="0"/>
    <n v="1434241255"/>
    <n v="1431649255"/>
    <b v="0"/>
    <n v="54"/>
    <b v="1"/>
    <s v="theater/spaces"/>
    <n v="106.66666666666667"/>
    <n v="74.074074074074076"/>
    <x v="1"/>
    <x v="38"/>
  </r>
  <r>
    <n v="3050"/>
    <x v="3049"/>
    <s v="Help fund The Black Pearl Consuite at CoreCon VIII: On Ancient Seas!"/>
    <n v="600"/>
    <n v="636"/>
    <x v="0"/>
    <x v="0"/>
    <x v="0"/>
    <n v="1462420960"/>
    <n v="1459828960"/>
    <b v="0"/>
    <n v="9"/>
    <b v="1"/>
    <s v="theater/spaces"/>
    <n v="106"/>
    <n v="70.666666666666671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x v="1"/>
    <n v="1486547945"/>
    <n v="1483955945"/>
    <b v="1"/>
    <n v="35"/>
    <b v="0"/>
    <s v="theater/spaces"/>
    <n v="23.62857142857143"/>
    <n v="23.62857142857143"/>
    <x v="1"/>
    <x v="38"/>
  </r>
  <r>
    <n v="3052"/>
    <x v="3051"/>
    <s v="To let the arts continue in Walker Minnesota We need a performing arts space and art gallery"/>
    <n v="50000"/>
    <n v="75"/>
    <x v="2"/>
    <x v="0"/>
    <x v="0"/>
    <n v="1432828740"/>
    <n v="1430237094"/>
    <b v="0"/>
    <n v="2"/>
    <b v="0"/>
    <s v="theater/spaces"/>
    <n v="0.15"/>
    <n v="37.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x v="0"/>
    <n v="1412222340"/>
    <n v="1407781013"/>
    <b v="0"/>
    <n v="3"/>
    <b v="0"/>
    <s v="theater/spaces"/>
    <n v="0.4"/>
    <n v="13.333333333333334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x v="0"/>
    <n v="1425258240"/>
    <n v="1422043154"/>
    <b v="0"/>
    <n v="0"/>
    <b v="0"/>
    <s v="theater/spaces"/>
    <n v="0"/>
    <e v="#DIV/0!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x v="0"/>
    <n v="1420844390"/>
    <n v="1415660390"/>
    <b v="0"/>
    <n v="1"/>
    <b v="0"/>
    <s v="theater/spaces"/>
    <n v="5.0000000000000001E-3"/>
    <n v="1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x v="0"/>
    <n v="1412003784"/>
    <n v="1406819784"/>
    <b v="0"/>
    <n v="0"/>
    <b v="0"/>
    <s v="theater/spaces"/>
    <n v="0"/>
    <e v="#DIV/0!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x v="1"/>
    <n v="1459694211"/>
    <n v="1457105811"/>
    <b v="0"/>
    <n v="0"/>
    <b v="0"/>
    <s v="theater/spaces"/>
    <n v="0"/>
    <e v="#DIV/0!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x v="3"/>
    <n v="1463734740"/>
    <n v="1459414740"/>
    <b v="0"/>
    <n v="3"/>
    <b v="0"/>
    <s v="theater/spaces"/>
    <n v="1.6666666666666666E-2"/>
    <n v="1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x v="0"/>
    <n v="1407536846"/>
    <n v="1404944846"/>
    <b v="0"/>
    <n v="11"/>
    <b v="0"/>
    <s v="theater/spaces"/>
    <n v="3.0066666666666664"/>
    <n v="41"/>
    <x v="1"/>
    <x v="38"/>
  </r>
  <r>
    <n v="3060"/>
    <x v="3059"/>
    <s v="Save the historic Roxy theatre in Bremerton WA from being repurposed as office space."/>
    <n v="220000"/>
    <n v="335"/>
    <x v="2"/>
    <x v="0"/>
    <x v="0"/>
    <n v="1443422134"/>
    <n v="1440830134"/>
    <b v="0"/>
    <n v="6"/>
    <b v="0"/>
    <s v="theater/spaces"/>
    <n v="0.15227272727272728"/>
    <n v="55.833333333333336"/>
    <x v="1"/>
    <x v="38"/>
  </r>
  <r>
    <n v="3061"/>
    <x v="3060"/>
    <s v="Save a historic Local theater."/>
    <n v="1000000"/>
    <n v="0"/>
    <x v="2"/>
    <x v="0"/>
    <x v="0"/>
    <n v="1407955748"/>
    <n v="1405363748"/>
    <b v="0"/>
    <n v="0"/>
    <b v="0"/>
    <s v="theater/spaces"/>
    <n v="0"/>
    <e v="#DIV/0!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x v="0"/>
    <n v="1443636000"/>
    <n v="1441111892"/>
    <b v="0"/>
    <n v="67"/>
    <b v="0"/>
    <s v="theater/spaces"/>
    <n v="66.84"/>
    <n v="99.761194029850742"/>
    <x v="1"/>
    <x v="38"/>
  </r>
  <r>
    <n v="3063"/>
    <x v="3062"/>
    <s v="Members of the local Miami music scene are putting together a venue/creative space in Kendall!"/>
    <n v="3000"/>
    <n v="587"/>
    <x v="2"/>
    <x v="0"/>
    <x v="0"/>
    <n v="1477174138"/>
    <n v="1474150138"/>
    <b v="0"/>
    <n v="23"/>
    <b v="0"/>
    <s v="theater/spaces"/>
    <n v="19.566666666666666"/>
    <n v="25.521739130434781"/>
    <x v="1"/>
    <x v="38"/>
  </r>
  <r>
    <n v="3064"/>
    <x v="3063"/>
    <s v="An epicenter for connection, creation and expression of the community."/>
    <n v="75000"/>
    <n v="8471"/>
    <x v="2"/>
    <x v="0"/>
    <x v="0"/>
    <n v="1448175540"/>
    <n v="1445483246"/>
    <b v="0"/>
    <n v="72"/>
    <b v="0"/>
    <s v="theater/spaces"/>
    <n v="11.294666666666666"/>
    <n v="117.65277777777777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x v="0"/>
    <n v="1406683172"/>
    <n v="1404523172"/>
    <b v="0"/>
    <n v="2"/>
    <b v="0"/>
    <s v="theater/spaces"/>
    <n v="0.04"/>
    <n v="5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x v="2"/>
    <n v="1468128537"/>
    <n v="1465536537"/>
    <b v="0"/>
    <n v="15"/>
    <b v="0"/>
    <s v="theater/spaces"/>
    <n v="11.985714285714286"/>
    <n v="2796.6666666666665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x v="4"/>
    <n v="1441837879"/>
    <n v="1439245879"/>
    <b v="0"/>
    <n v="1"/>
    <b v="0"/>
    <s v="theater/spaces"/>
    <n v="2.5"/>
    <n v="200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x v="0"/>
    <n v="1445013352"/>
    <n v="1442421352"/>
    <b v="0"/>
    <n v="2"/>
    <b v="0"/>
    <s v="theater/spaces"/>
    <n v="6.9999999999999993E-2"/>
    <n v="87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x v="0"/>
    <n v="1418587234"/>
    <n v="1415995234"/>
    <b v="0"/>
    <n v="7"/>
    <b v="0"/>
    <s v="theater/spaces"/>
    <n v="14.099999999999998"/>
    <n v="20.142857142857142"/>
    <x v="1"/>
    <x v="38"/>
  </r>
  <r>
    <n v="3070"/>
    <x v="3069"/>
    <s v="Liverpool's 1st purpose built 7 night a week comedy club, bar &amp; restaurant with live music &amp; much more"/>
    <n v="10000"/>
    <n v="334"/>
    <x v="2"/>
    <x v="1"/>
    <x v="1"/>
    <n v="1481132169"/>
    <n v="1479317769"/>
    <b v="0"/>
    <n v="16"/>
    <b v="0"/>
    <s v="theater/spaces"/>
    <n v="3.34"/>
    <n v="20.875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x v="0"/>
    <n v="1429595940"/>
    <n v="1428082481"/>
    <b v="0"/>
    <n v="117"/>
    <b v="0"/>
    <s v="theater/spaces"/>
    <n v="59.774999999999999"/>
    <n v="61.307692307692307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x v="0"/>
    <n v="1477791960"/>
    <n v="1476549262"/>
    <b v="0"/>
    <n v="2"/>
    <b v="0"/>
    <s v="theater/spaces"/>
    <n v="1.6666666666666666E-2"/>
    <n v="1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x v="0"/>
    <n v="1434309540"/>
    <n v="1429287900"/>
    <b v="0"/>
    <n v="7"/>
    <b v="0"/>
    <s v="theater/spaces"/>
    <n v="2.3035714285714284E-2"/>
    <n v="92.142857142857139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x v="3"/>
    <n v="1457617359"/>
    <n v="1455025359"/>
    <b v="0"/>
    <n v="3"/>
    <b v="0"/>
    <s v="theater/spaces"/>
    <n v="8.8000000000000009E-2"/>
    <n v="7.333333333333333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x v="0"/>
    <n v="1471573640"/>
    <n v="1467253640"/>
    <b v="0"/>
    <n v="20"/>
    <b v="0"/>
    <s v="theater/spaces"/>
    <n v="8.64"/>
    <n v="64.8"/>
    <x v="1"/>
    <x v="38"/>
  </r>
  <r>
    <n v="3076"/>
    <x v="3075"/>
    <s v="Helping female comedians get in their 10,000 Hours of practice!"/>
    <n v="10000"/>
    <n v="1506"/>
    <x v="2"/>
    <x v="0"/>
    <x v="0"/>
    <n v="1444405123"/>
    <n v="1439221123"/>
    <b v="0"/>
    <n v="50"/>
    <b v="0"/>
    <s v="theater/spaces"/>
    <n v="15.06"/>
    <n v="30.12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x v="5"/>
    <n v="1488495478"/>
    <n v="1485903478"/>
    <b v="0"/>
    <n v="2"/>
    <b v="0"/>
    <s v="theater/spaces"/>
    <n v="0.47727272727272729"/>
    <n v="52.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x v="0"/>
    <n v="1424920795"/>
    <n v="1422328795"/>
    <b v="0"/>
    <n v="3"/>
    <b v="0"/>
    <s v="theater/spaces"/>
    <n v="0.11833333333333333"/>
    <n v="23.666666666666668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x v="0"/>
    <n v="1427040435"/>
    <n v="1424452035"/>
    <b v="0"/>
    <n v="27"/>
    <b v="0"/>
    <s v="theater/spaces"/>
    <n v="0.8417399858735245"/>
    <n v="415.77777777777777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x v="0"/>
    <n v="1419644444"/>
    <n v="1414456844"/>
    <b v="0"/>
    <n v="7"/>
    <b v="0"/>
    <s v="theater/spaces"/>
    <n v="1.8799999999999997E-2"/>
    <n v="53.714285714285715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x v="0"/>
    <n v="1442722891"/>
    <n v="1440130891"/>
    <b v="0"/>
    <n v="5"/>
    <b v="0"/>
    <s v="theater/spaces"/>
    <n v="0.21029999999999999"/>
    <n v="420.6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x v="0"/>
    <n v="1447628946"/>
    <n v="1445033346"/>
    <b v="0"/>
    <n v="0"/>
    <b v="0"/>
    <s v="theater/spaces"/>
    <n v="0"/>
    <e v="#DIV/0!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x v="0"/>
    <n v="1409547600"/>
    <n v="1406986278"/>
    <b v="0"/>
    <n v="3"/>
    <b v="0"/>
    <s v="theater/spaces"/>
    <n v="0.27999999999999997"/>
    <n v="18.666666666666668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x v="0"/>
    <n v="1430851680"/>
    <n v="1428340931"/>
    <b v="0"/>
    <n v="6"/>
    <b v="0"/>
    <s v="theater/spaces"/>
    <n v="11.57920670115792"/>
    <n v="78.333333333333329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x v="0"/>
    <n v="1443561159"/>
    <n v="1440969159"/>
    <b v="0"/>
    <n v="9"/>
    <b v="0"/>
    <s v="theater/spaces"/>
    <n v="2.44"/>
    <n v="67.777777777777771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x v="3"/>
    <n v="1439827559"/>
    <n v="1434643559"/>
    <b v="0"/>
    <n v="3"/>
    <b v="0"/>
    <s v="theater/spaces"/>
    <n v="0.25"/>
    <n v="16.666666666666668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x v="0"/>
    <n v="1482294990"/>
    <n v="1477107390"/>
    <b v="0"/>
    <n v="2"/>
    <b v="0"/>
    <s v="theater/spaces"/>
    <n v="0.625"/>
    <n v="62.5"/>
    <x v="1"/>
    <x v="38"/>
  </r>
  <r>
    <n v="3088"/>
    <x v="3087"/>
    <s v="We believe it's time to open a visitor's center that highlights the small towns of the upper Midwest."/>
    <n v="65000"/>
    <n v="126"/>
    <x v="2"/>
    <x v="0"/>
    <x v="0"/>
    <n v="1420724460"/>
    <n v="1418046247"/>
    <b v="0"/>
    <n v="3"/>
    <b v="0"/>
    <s v="theater/spaces"/>
    <n v="0.19384615384615383"/>
    <n v="42"/>
    <x v="1"/>
    <x v="38"/>
  </r>
  <r>
    <n v="3089"/>
    <x v="3088"/>
    <s v="A community space in Somerville, MA to celebrate the beautiful intersection of sports and creativity."/>
    <n v="25000"/>
    <n v="5854"/>
    <x v="2"/>
    <x v="0"/>
    <x v="0"/>
    <n v="1468029540"/>
    <n v="1465304483"/>
    <b v="0"/>
    <n v="45"/>
    <b v="0"/>
    <s v="theater/spaces"/>
    <n v="23.416"/>
    <n v="130.0888888888889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x v="0"/>
    <n v="1430505545"/>
    <n v="1425325145"/>
    <b v="0"/>
    <n v="9"/>
    <b v="0"/>
    <s v="theater/spaces"/>
    <n v="5.0808888888888886"/>
    <n v="1270.2222222222222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x v="0"/>
    <n v="1471214743"/>
    <n v="1468622743"/>
    <b v="0"/>
    <n v="9"/>
    <b v="0"/>
    <s v="theater/spaces"/>
    <n v="15.920000000000002"/>
    <n v="88.444444444444443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x v="0"/>
    <n v="1444946400"/>
    <n v="1441723912"/>
    <b v="0"/>
    <n v="21"/>
    <b v="0"/>
    <s v="theater/spaces"/>
    <n v="1.1831900000000002"/>
    <n v="56.342380952380957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x v="5"/>
    <n v="1401595140"/>
    <n v="1398980941"/>
    <b v="0"/>
    <n v="17"/>
    <b v="0"/>
    <s v="theater/spaces"/>
    <n v="22.75"/>
    <n v="53.529411764705884"/>
    <x v="1"/>
    <x v="38"/>
  </r>
  <r>
    <n v="3094"/>
    <x v="3093"/>
    <s v="This is a Kickstarter to help with the start up costs for Illusionist, Chris Lengyel's Summer 2016 Tour!"/>
    <n v="100000"/>
    <n v="25"/>
    <x v="2"/>
    <x v="0"/>
    <x v="0"/>
    <n v="1442775956"/>
    <n v="1437591956"/>
    <b v="0"/>
    <n v="1"/>
    <b v="0"/>
    <s v="theater/spaces"/>
    <n v="2.5000000000000001E-2"/>
    <n v="25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x v="0"/>
    <n v="1470011780"/>
    <n v="1464827780"/>
    <b v="0"/>
    <n v="1"/>
    <b v="0"/>
    <s v="theater/spaces"/>
    <n v="0.33512064343163539"/>
    <n v="50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x v="0"/>
    <n v="1432151326"/>
    <n v="1429559326"/>
    <b v="0"/>
    <n v="14"/>
    <b v="0"/>
    <s v="theater/spaces"/>
    <n v="3.9750000000000001"/>
    <n v="56.785714285714285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x v="1"/>
    <n v="1475848800"/>
    <n v="1474027501"/>
    <b v="0"/>
    <n v="42"/>
    <b v="0"/>
    <s v="theater/spaces"/>
    <n v="17.150000000000002"/>
    <n v="40.833333333333336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x v="0"/>
    <n v="1454890620"/>
    <n v="1450724449"/>
    <b v="0"/>
    <n v="27"/>
    <b v="0"/>
    <s v="theater/spaces"/>
    <n v="3.6080041046690612"/>
    <n v="65.111111111111114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x v="0"/>
    <n v="1455251591"/>
    <n v="1452659591"/>
    <b v="0"/>
    <n v="5"/>
    <b v="0"/>
    <s v="theater/spaces"/>
    <n v="13.900000000000002"/>
    <n v="55.6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x v="0"/>
    <n v="1413816975"/>
    <n v="1411224975"/>
    <b v="0"/>
    <n v="13"/>
    <b v="0"/>
    <s v="theater/spaces"/>
    <n v="15.225"/>
    <n v="140.53846153846155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x v="3"/>
    <n v="1437033360"/>
    <n v="1434445937"/>
    <b v="0"/>
    <n v="12"/>
    <b v="0"/>
    <s v="theater/spaces"/>
    <n v="12"/>
    <n v="25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x v="1"/>
    <n v="1471939818"/>
    <n v="1467619818"/>
    <b v="0"/>
    <n v="90"/>
    <b v="0"/>
    <s v="theater/spaces"/>
    <n v="39.112499999999997"/>
    <n v="69.533333333333331"/>
    <x v="1"/>
    <x v="38"/>
  </r>
  <r>
    <n v="3103"/>
    <x v="3102"/>
    <s v="Creating a place for local artists to perform, at substantially less cost for them"/>
    <n v="4100"/>
    <n v="11"/>
    <x v="2"/>
    <x v="0"/>
    <x v="0"/>
    <n v="1434080706"/>
    <n v="1428896706"/>
    <b v="0"/>
    <n v="2"/>
    <b v="0"/>
    <s v="theater/spaces"/>
    <n v="0.26829268292682928"/>
    <n v="5.5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x v="2"/>
    <n v="1422928800"/>
    <n v="1420235311"/>
    <b v="0"/>
    <n v="5"/>
    <b v="0"/>
    <s v="theater/spaces"/>
    <n v="29.625"/>
    <n v="237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x v="0"/>
    <n v="1413694800"/>
    <n v="1408986916"/>
    <b v="0"/>
    <n v="31"/>
    <b v="0"/>
    <s v="theater/spaces"/>
    <n v="42.360992301112063"/>
    <n v="79.870967741935488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x v="1"/>
    <n v="1442440800"/>
    <n v="1440497876"/>
    <b v="0"/>
    <n v="4"/>
    <b v="0"/>
    <s v="theater/spaces"/>
    <n v="4.1000000000000005"/>
    <n v="10.25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x v="0"/>
    <n v="1431372751"/>
    <n v="1430767951"/>
    <b v="0"/>
    <n v="29"/>
    <b v="0"/>
    <s v="theater/spaces"/>
    <n v="19.762499999999999"/>
    <n v="272.58620689655174"/>
    <x v="1"/>
    <x v="38"/>
  </r>
  <r>
    <n v="3108"/>
    <x v="3107"/>
    <s v="We need a permanent home for the theater!"/>
    <n v="50000"/>
    <n v="26"/>
    <x v="2"/>
    <x v="0"/>
    <x v="0"/>
    <n v="1430234394"/>
    <n v="1425053994"/>
    <b v="0"/>
    <n v="2"/>
    <b v="0"/>
    <s v="theater/spaces"/>
    <n v="5.1999999999999998E-2"/>
    <n v="13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x v="0"/>
    <n v="1409194810"/>
    <n v="1406170810"/>
    <b v="0"/>
    <n v="114"/>
    <b v="0"/>
    <s v="theater/spaces"/>
    <n v="25.030188679245285"/>
    <n v="58.184210526315788"/>
    <x v="1"/>
    <x v="38"/>
  </r>
  <r>
    <n v="3110"/>
    <x v="3109"/>
    <s v="Cat People Unite! It's time we get a space of our own to relax, socialize and learn! Join the Catmunity!"/>
    <n v="25000"/>
    <n v="10"/>
    <x v="2"/>
    <x v="0"/>
    <x v="0"/>
    <n v="1487465119"/>
    <n v="1484009119"/>
    <b v="0"/>
    <n v="1"/>
    <b v="0"/>
    <s v="theater/spaces"/>
    <n v="0.04"/>
    <n v="10"/>
    <x v="1"/>
    <x v="38"/>
  </r>
  <r>
    <n v="3111"/>
    <x v="3110"/>
    <s v="Help All Puppet Players perform it's 2015 season in a beautiful 200 seat theater for an entire year."/>
    <n v="20000"/>
    <n v="5328"/>
    <x v="2"/>
    <x v="0"/>
    <x v="0"/>
    <n v="1412432220"/>
    <n v="1409753820"/>
    <b v="0"/>
    <n v="76"/>
    <b v="0"/>
    <s v="theater/spaces"/>
    <n v="26.640000000000004"/>
    <n v="70.10526315789474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x v="0"/>
    <n v="1477968934"/>
    <n v="1472784934"/>
    <b v="0"/>
    <n v="9"/>
    <b v="0"/>
    <s v="theater/spaces"/>
    <n v="4.7363636363636363"/>
    <n v="57.888888888888886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x v="0"/>
    <n v="1429291982"/>
    <n v="1426699982"/>
    <b v="0"/>
    <n v="37"/>
    <b v="0"/>
    <s v="theater/spaces"/>
    <n v="4.2435339894712749"/>
    <n v="125.27027027027027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x v="0"/>
    <n v="1411312250"/>
    <n v="1406128250"/>
    <b v="0"/>
    <n v="0"/>
    <b v="0"/>
    <s v="theater/spaces"/>
    <n v="0"/>
    <e v="#DIV/0!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x v="9"/>
    <n v="1465123427"/>
    <n v="1462531427"/>
    <b v="0"/>
    <n v="1"/>
    <b v="0"/>
    <s v="theater/spaces"/>
    <n v="3"/>
    <n v="300"/>
    <x v="1"/>
    <x v="38"/>
  </r>
  <r>
    <n v="3116"/>
    <x v="3115"/>
    <s v="Creating a consuite for CoreCon. A focus on the insanity of asylums and early medical practices from history."/>
    <n v="750"/>
    <n v="430"/>
    <x v="2"/>
    <x v="0"/>
    <x v="0"/>
    <n v="1427890925"/>
    <n v="1426681325"/>
    <b v="0"/>
    <n v="10"/>
    <b v="0"/>
    <s v="theater/spaces"/>
    <n v="57.333333333333336"/>
    <n v="43"/>
    <x v="1"/>
    <x v="38"/>
  </r>
  <r>
    <n v="3117"/>
    <x v="3116"/>
    <s v="Performing Arts workshops, for young people aged 5 -16, exploring how the sea has shaped Cowes as a settlement."/>
    <n v="1000"/>
    <n v="1"/>
    <x v="2"/>
    <x v="1"/>
    <x v="1"/>
    <n v="1464354720"/>
    <n v="1463648360"/>
    <b v="0"/>
    <n v="1"/>
    <b v="0"/>
    <s v="theater/spaces"/>
    <n v="0.1"/>
    <n v="1"/>
    <x v="1"/>
    <x v="38"/>
  </r>
  <r>
    <n v="3118"/>
    <x v="3117"/>
    <s v="a magical place for all kind of people, like a fairytaile in all colours"/>
    <n v="500000"/>
    <n v="1550"/>
    <x v="2"/>
    <x v="11"/>
    <x v="9"/>
    <n v="1467473723"/>
    <n v="1465832123"/>
    <b v="0"/>
    <n v="2"/>
    <b v="0"/>
    <s v="theater/spaces"/>
    <n v="0.31"/>
    <n v="775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x v="0"/>
    <n v="1427414732"/>
    <n v="1424826332"/>
    <b v="0"/>
    <n v="1"/>
    <b v="0"/>
    <s v="theater/spaces"/>
    <n v="0.05"/>
    <n v="5"/>
    <x v="1"/>
    <x v="38"/>
  </r>
  <r>
    <n v="3120"/>
    <x v="3119"/>
    <s v="Wij willen Tropicana het subtropisch zwemparadijs van Rotterdam op een nieuwe locatie gaan bouwen."/>
    <n v="1300000"/>
    <n v="128"/>
    <x v="2"/>
    <x v="9"/>
    <x v="3"/>
    <n v="1462484196"/>
    <n v="1457303796"/>
    <b v="0"/>
    <n v="10"/>
    <b v="0"/>
    <s v="theater/spaces"/>
    <n v="9.8461538461538465E-3"/>
    <n v="12.8"/>
    <x v="1"/>
    <x v="38"/>
  </r>
  <r>
    <n v="3121"/>
    <x v="3120"/>
    <s v="I going to build a theatre for a local ant farm so that Ants can put on their theatre productions."/>
    <n v="1500"/>
    <n v="10"/>
    <x v="1"/>
    <x v="5"/>
    <x v="5"/>
    <n v="1411748335"/>
    <n v="1406564335"/>
    <b v="0"/>
    <n v="1"/>
    <b v="0"/>
    <s v="theater/spaces"/>
    <n v="0.66666666666666674"/>
    <n v="10"/>
    <x v="1"/>
    <x v="38"/>
  </r>
  <r>
    <n v="3122"/>
    <x v="3121"/>
    <s v="cancelled until further notice"/>
    <n v="199"/>
    <n v="116"/>
    <x v="1"/>
    <x v="0"/>
    <x v="0"/>
    <n v="1478733732"/>
    <n v="1478298132"/>
    <b v="0"/>
    <n v="2"/>
    <b v="0"/>
    <s v="theater/spaces"/>
    <n v="58.291457286432156"/>
    <n v="58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x v="0"/>
    <n v="1468108198"/>
    <n v="1465516198"/>
    <b v="0"/>
    <n v="348"/>
    <b v="0"/>
    <s v="theater/spaces"/>
    <n v="68.153599999999997"/>
    <n v="244.80459770114942"/>
    <x v="1"/>
    <x v="38"/>
  </r>
  <r>
    <n v="3124"/>
    <x v="3123"/>
    <s v="A place where kids/ teens' dreams come true, and one finds there home without sparkly red shoes!"/>
    <n v="800000"/>
    <n v="26"/>
    <x v="1"/>
    <x v="0"/>
    <x v="0"/>
    <n v="1422902601"/>
    <n v="1417718601"/>
    <b v="0"/>
    <n v="4"/>
    <b v="0"/>
    <s v="theater/spaces"/>
    <n v="3.2499999999999999E-3"/>
    <n v="6.5"/>
    <x v="1"/>
    <x v="38"/>
  </r>
  <r>
    <n v="3125"/>
    <x v="3124"/>
    <s v="N/A"/>
    <n v="1500000"/>
    <n v="0"/>
    <x v="1"/>
    <x v="0"/>
    <x v="0"/>
    <n v="1452142672"/>
    <n v="1449550672"/>
    <b v="0"/>
    <n v="0"/>
    <b v="0"/>
    <s v="theater/spaces"/>
    <n v="0"/>
    <e v="#DIV/0!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x v="0"/>
    <n v="1459121162"/>
    <n v="1456532762"/>
    <b v="0"/>
    <n v="17"/>
    <b v="0"/>
    <s v="theater/spaces"/>
    <n v="4.16"/>
    <n v="61.176470588235297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x v="0"/>
    <n v="1425242029"/>
    <n v="1422650029"/>
    <b v="0"/>
    <n v="0"/>
    <b v="0"/>
    <s v="theater/spaces"/>
    <n v="0"/>
    <e v="#DIV/0!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x v="0"/>
    <n v="1489690141"/>
    <n v="1487101741"/>
    <b v="0"/>
    <n v="117"/>
    <b v="0"/>
    <s v="theater/plays"/>
    <n v="108.60666666666667"/>
    <n v="139.23931623931625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x v="0"/>
    <n v="1492542819"/>
    <n v="1489090419"/>
    <b v="0"/>
    <n v="1"/>
    <b v="0"/>
    <s v="theater/plays"/>
    <n v="0.8"/>
    <n v="10"/>
    <x v="1"/>
    <x v="6"/>
  </r>
  <r>
    <n v="3130"/>
    <x v="3129"/>
    <s v="A shockingly relevant modern take on a 2,000-year-old tragedy that confronts current gender politics."/>
    <n v="10000"/>
    <n v="375"/>
    <x v="3"/>
    <x v="0"/>
    <x v="0"/>
    <n v="1492145940"/>
    <n v="1489504916"/>
    <b v="0"/>
    <n v="4"/>
    <b v="0"/>
    <s v="theater/plays"/>
    <n v="3.75"/>
    <n v="93.75"/>
    <x v="1"/>
    <x v="6"/>
  </r>
  <r>
    <n v="3131"/>
    <x v="3130"/>
    <s v="A Staged Reading of &quot;Snake Eyes,&quot; a new play by Alex Rafala"/>
    <n v="4100"/>
    <n v="645"/>
    <x v="3"/>
    <x v="0"/>
    <x v="0"/>
    <n v="1491656045"/>
    <n v="1489067645"/>
    <b v="0"/>
    <n v="12"/>
    <b v="0"/>
    <s v="theater/plays"/>
    <n v="15.731707317073171"/>
    <n v="53.75"/>
    <x v="1"/>
    <x v="6"/>
  </r>
  <r>
    <n v="3132"/>
    <x v="3131"/>
    <s v="Smells Like Money, Drips Like Honey, Taste Like Mocha, Better Run AWAY"/>
    <n v="30000"/>
    <n v="10"/>
    <x v="3"/>
    <x v="0"/>
    <x v="0"/>
    <n v="1492759460"/>
    <n v="1487579060"/>
    <b v="0"/>
    <n v="1"/>
    <b v="0"/>
    <s v="theater/plays"/>
    <n v="3.3333333333333333E-2"/>
    <n v="10"/>
    <x v="1"/>
    <x v="6"/>
  </r>
  <r>
    <n v="3133"/>
    <x v="3132"/>
    <s v="TwentySomething is taking Hell Has No Fury to Edinburgh! _x000a_We're looking for your support to get us there."/>
    <n v="500"/>
    <n v="540"/>
    <x v="3"/>
    <x v="1"/>
    <x v="1"/>
    <n v="1490358834"/>
    <n v="1487770434"/>
    <b v="0"/>
    <n v="16"/>
    <b v="0"/>
    <s v="theater/plays"/>
    <n v="108"/>
    <n v="33.75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x v="1"/>
    <n v="1490631419"/>
    <n v="1488820619"/>
    <b v="0"/>
    <n v="12"/>
    <b v="0"/>
    <s v="theater/plays"/>
    <n v="22.5"/>
    <n v="18.7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x v="0"/>
    <n v="1491277121"/>
    <n v="1489376321"/>
    <b v="0"/>
    <n v="7"/>
    <b v="0"/>
    <s v="theater/plays"/>
    <n v="20.849420849420849"/>
    <n v="23.142857142857142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x v="1"/>
    <n v="1491001140"/>
    <n v="1487847954"/>
    <b v="0"/>
    <n v="22"/>
    <b v="0"/>
    <s v="theater/plays"/>
    <n v="127.8"/>
    <n v="29.045454545454547"/>
    <x v="1"/>
    <x v="6"/>
  </r>
  <r>
    <n v="3137"/>
    <x v="3136"/>
    <s v="Set in 1930s Chinatown, evocative of old world South Jackson Street during the Jazz era."/>
    <n v="1500"/>
    <n v="50"/>
    <x v="3"/>
    <x v="0"/>
    <x v="0"/>
    <n v="1493838720"/>
    <n v="1489439669"/>
    <b v="0"/>
    <n v="1"/>
    <b v="0"/>
    <s v="theater/plays"/>
    <n v="3.3333333333333335"/>
    <n v="50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x v="1"/>
    <n v="1491233407"/>
    <n v="1489591807"/>
    <b v="0"/>
    <n v="0"/>
    <b v="0"/>
    <s v="theater/plays"/>
    <n v="0"/>
    <e v="#DIV/0!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x v="10"/>
    <n v="1490416380"/>
    <n v="1487485760"/>
    <b v="0"/>
    <n v="6"/>
    <b v="0"/>
    <s v="theater/plays"/>
    <n v="5.4"/>
    <n v="450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x v="3"/>
    <n v="1491581703"/>
    <n v="1488993303"/>
    <b v="0"/>
    <n v="4"/>
    <b v="0"/>
    <s v="theater/plays"/>
    <n v="0.96"/>
    <n v="24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x v="3"/>
    <n v="1492372800"/>
    <n v="1488823488"/>
    <b v="0"/>
    <n v="8"/>
    <b v="0"/>
    <s v="theater/plays"/>
    <n v="51.6"/>
    <n v="32.25"/>
    <x v="1"/>
    <x v="6"/>
  </r>
  <r>
    <n v="3142"/>
    <x v="3141"/>
    <s v="Our aim is to deliver a powerful piece of theatre to audiences across the UK, including Edinburgh Fringe (2017)."/>
    <n v="2750"/>
    <n v="45"/>
    <x v="3"/>
    <x v="1"/>
    <x v="1"/>
    <n v="1489922339"/>
    <n v="1487333939"/>
    <b v="0"/>
    <n v="3"/>
    <b v="0"/>
    <s v="theater/plays"/>
    <n v="1.6363636363636365"/>
    <n v="15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x v="1"/>
    <n v="1491726956"/>
    <n v="1489480556"/>
    <b v="0"/>
    <n v="0"/>
    <b v="0"/>
    <s v="theater/plays"/>
    <n v="0"/>
    <e v="#DIV/0!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x v="0"/>
    <n v="1489903200"/>
    <n v="1488459307"/>
    <b v="0"/>
    <n v="30"/>
    <b v="0"/>
    <s v="theater/plays"/>
    <n v="75.400000000000006"/>
    <n v="251.33333333333334"/>
    <x v="1"/>
    <x v="6"/>
  </r>
  <r>
    <n v="3145"/>
    <x v="3144"/>
    <s v="Dominion Theatre Company is the first community dinner theatre  to be established in Arlington TX."/>
    <n v="25000"/>
    <n v="0"/>
    <x v="3"/>
    <x v="0"/>
    <x v="0"/>
    <n v="1490659134"/>
    <n v="1485478734"/>
    <b v="0"/>
    <n v="0"/>
    <b v="0"/>
    <s v="theater/plays"/>
    <n v="0"/>
    <e v="#DIV/0!"/>
    <x v="1"/>
    <x v="6"/>
  </r>
  <r>
    <n v="3146"/>
    <x v="3145"/>
    <s v="Somos... Podemos... Amamos... Nuestra muralla, nuestra utopÃ­a. Que el amor sea el lÃ­mite"/>
    <n v="50000"/>
    <n v="5250"/>
    <x v="3"/>
    <x v="14"/>
    <x v="10"/>
    <n v="1492356166"/>
    <n v="1488471766"/>
    <b v="0"/>
    <n v="12"/>
    <b v="0"/>
    <s v="theater/plays"/>
    <n v="10.5"/>
    <n v="437.5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x v="0"/>
    <n v="1415319355"/>
    <n v="1411859755"/>
    <b v="1"/>
    <n v="213"/>
    <b v="1"/>
    <s v="theater/plays"/>
    <n v="117.52499999999999"/>
    <n v="110.35211267605634"/>
    <x v="1"/>
    <x v="6"/>
  </r>
  <r>
    <n v="3148"/>
    <x v="3147"/>
    <s v="Help fund The Aurora Project, an immersive science fiction epic."/>
    <n v="1800"/>
    <n v="2361"/>
    <x v="0"/>
    <x v="0"/>
    <x v="0"/>
    <n v="1412136000"/>
    <n v="1410278284"/>
    <b v="1"/>
    <n v="57"/>
    <b v="1"/>
    <s v="theater/plays"/>
    <n v="131.16666666666669"/>
    <n v="41.421052631578945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x v="0"/>
    <n v="1354845600"/>
    <n v="1352766300"/>
    <b v="1"/>
    <n v="25"/>
    <b v="1"/>
    <s v="theater/plays"/>
    <n v="104"/>
    <n v="52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x v="0"/>
    <n v="1295928000"/>
    <n v="1288160403"/>
    <b v="1"/>
    <n v="104"/>
    <b v="1"/>
    <s v="theater/plays"/>
    <n v="101"/>
    <n v="33.990384615384613"/>
    <x v="1"/>
    <x v="6"/>
  </r>
  <r>
    <n v="3151"/>
    <x v="3150"/>
    <s v="A Multi-Media Puppet Show, with large cable control puppets to tell a hilarious story for all ages."/>
    <n v="3500"/>
    <n v="3514"/>
    <x v="0"/>
    <x v="0"/>
    <x v="0"/>
    <n v="1410379774"/>
    <n v="1407787774"/>
    <b v="1"/>
    <n v="34"/>
    <b v="1"/>
    <s v="theater/plays"/>
    <n v="100.4"/>
    <n v="103.35294117647059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x v="1"/>
    <n v="1383425367"/>
    <n v="1380833367"/>
    <b v="1"/>
    <n v="67"/>
    <b v="1"/>
    <s v="theater/plays"/>
    <n v="105.95454545454545"/>
    <n v="34.791044776119406"/>
    <x v="1"/>
    <x v="6"/>
  </r>
  <r>
    <n v="3153"/>
    <x v="3152"/>
    <s v="A stage production of Terminator 2: Judgment Day, composed entirely of the words of William Shakespeare"/>
    <n v="3000"/>
    <n v="10067.5"/>
    <x v="0"/>
    <x v="0"/>
    <x v="0"/>
    <n v="1304225940"/>
    <n v="1301542937"/>
    <b v="1"/>
    <n v="241"/>
    <b v="1"/>
    <s v="theater/plays"/>
    <n v="335.58333333333337"/>
    <n v="41.773858921161825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x v="0"/>
    <n v="1333310458"/>
    <n v="1330722058"/>
    <b v="1"/>
    <n v="123"/>
    <b v="1"/>
    <s v="theater/plays"/>
    <n v="112.92857142857142"/>
    <n v="64.268292682926827"/>
    <x v="1"/>
    <x v="6"/>
  </r>
  <r>
    <n v="3155"/>
    <x v="3154"/>
    <s v="We want to take our stage adaptation of Studio Ghibli's 'Princess Mononoke' to more people.  Help us do it!"/>
    <n v="5000"/>
    <n v="9425.23"/>
    <x v="0"/>
    <x v="1"/>
    <x v="1"/>
    <n v="1356004725"/>
    <n v="1353412725"/>
    <b v="1"/>
    <n v="302"/>
    <b v="1"/>
    <s v="theater/plays"/>
    <n v="188.50460000000001"/>
    <n v="31.209370860927152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x v="0"/>
    <n v="1338591144"/>
    <n v="1335567144"/>
    <b v="1"/>
    <n v="89"/>
    <b v="1"/>
    <s v="theater/plays"/>
    <n v="101.81818181818181"/>
    <n v="62.921348314606739"/>
    <x v="1"/>
    <x v="6"/>
  </r>
  <r>
    <n v="3157"/>
    <x v="3156"/>
    <s v="Four Directors.  Four One Acts.  Four Genres.  For You."/>
    <n v="4000"/>
    <n v="4040"/>
    <x v="0"/>
    <x v="0"/>
    <x v="0"/>
    <n v="1405746000"/>
    <n v="1404932105"/>
    <b v="1"/>
    <n v="41"/>
    <b v="1"/>
    <s v="theater/plays"/>
    <n v="101"/>
    <n v="98.536585365853654"/>
    <x v="1"/>
    <x v="6"/>
  </r>
  <r>
    <n v="3158"/>
    <x v="3157"/>
    <s v="A 40s crime-noir play using nursery rhyme characters."/>
    <n v="5000"/>
    <n v="5700"/>
    <x v="0"/>
    <x v="0"/>
    <x v="0"/>
    <n v="1374523752"/>
    <n v="1371931752"/>
    <b v="1"/>
    <n v="69"/>
    <b v="1"/>
    <s v="theater/plays"/>
    <n v="113.99999999999999"/>
    <n v="82.608695652173907"/>
    <x v="1"/>
    <x v="6"/>
  </r>
  <r>
    <n v="3159"/>
    <x v="3158"/>
    <s v="WAXWING is an exciting new world premiere of mythic (perhaps even apocalyptic!) proportions."/>
    <n v="1500"/>
    <n v="2002.22"/>
    <x v="0"/>
    <x v="0"/>
    <x v="0"/>
    <n v="1326927600"/>
    <n v="1323221761"/>
    <b v="1"/>
    <n v="52"/>
    <b v="1"/>
    <s v="theater/plays"/>
    <n v="133.48133333333334"/>
    <n v="38.504230769230773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x v="0"/>
    <n v="1407905940"/>
    <n v="1405923687"/>
    <b v="1"/>
    <n v="57"/>
    <b v="1"/>
    <s v="theater/plays"/>
    <n v="101.53333333333335"/>
    <n v="80.15789473684211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x v="1"/>
    <n v="1413377522"/>
    <n v="1410785522"/>
    <b v="1"/>
    <n v="74"/>
    <b v="1"/>
    <s v="theater/plays"/>
    <n v="105.1"/>
    <n v="28.405405405405407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x v="0"/>
    <n v="1404698400"/>
    <n v="1402331262"/>
    <b v="1"/>
    <n v="63"/>
    <b v="1"/>
    <s v="theater/plays"/>
    <n v="127.15"/>
    <n v="80.730158730158735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x v="0"/>
    <n v="1402855525"/>
    <n v="1400263525"/>
    <b v="1"/>
    <n v="72"/>
    <b v="1"/>
    <s v="theater/plays"/>
    <n v="111.15384615384616"/>
    <n v="200.69444444444446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x v="0"/>
    <n v="1402341615"/>
    <n v="1399490415"/>
    <b v="1"/>
    <n v="71"/>
    <b v="1"/>
    <s v="theater/plays"/>
    <n v="106.76"/>
    <n v="37.591549295774648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x v="0"/>
    <n v="1304395140"/>
    <n v="1302493760"/>
    <b v="1"/>
    <n v="21"/>
    <b v="1"/>
    <s v="theater/plays"/>
    <n v="162.66666666666666"/>
    <n v="58.095238095238095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x v="0"/>
    <n v="1416988740"/>
    <n v="1414514153"/>
    <b v="1"/>
    <n v="930"/>
    <b v="1"/>
    <s v="theater/plays"/>
    <n v="160.22808571428573"/>
    <n v="60.300892473118282"/>
    <x v="1"/>
    <x v="6"/>
  </r>
  <r>
    <n v="3167"/>
    <x v="3166"/>
    <s v="What is destiny? Explore it with us this August at FringeNYC."/>
    <n v="3000"/>
    <n v="3485"/>
    <x v="0"/>
    <x v="0"/>
    <x v="0"/>
    <n v="1406952781"/>
    <n v="1405743181"/>
    <b v="1"/>
    <n v="55"/>
    <b v="1"/>
    <s v="theater/plays"/>
    <n v="116.16666666666666"/>
    <n v="63.363636363636367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x v="0"/>
    <n v="1402696800"/>
    <n v="1399948353"/>
    <b v="1"/>
    <n v="61"/>
    <b v="1"/>
    <s v="theater/plays"/>
    <n v="124.2"/>
    <n v="50.901639344262293"/>
    <x v="1"/>
    <x v="6"/>
  </r>
  <r>
    <n v="3169"/>
    <x v="3168"/>
    <s v="We're bringing The Window to the Cherry Lane Theater in January 2014."/>
    <n v="8000"/>
    <n v="8241"/>
    <x v="0"/>
    <x v="0"/>
    <x v="0"/>
    <n v="1386910740"/>
    <n v="1384364561"/>
    <b v="1"/>
    <n v="82"/>
    <b v="1"/>
    <s v="theater/plays"/>
    <n v="103.01249999999999"/>
    <n v="100.5"/>
    <x v="1"/>
    <x v="6"/>
  </r>
  <r>
    <n v="3170"/>
    <x v="3169"/>
    <s v="An emotionally-charged journey through the history of black women in America told in reverse."/>
    <n v="2000"/>
    <n v="2245"/>
    <x v="0"/>
    <x v="0"/>
    <x v="0"/>
    <n v="1404273600"/>
    <n v="1401414944"/>
    <b v="1"/>
    <n v="71"/>
    <b v="1"/>
    <s v="theater/plays"/>
    <n v="112.25"/>
    <n v="31.619718309859156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x v="1"/>
    <n v="1462545358"/>
    <n v="1459953358"/>
    <b v="1"/>
    <n v="117"/>
    <b v="1"/>
    <s v="theater/plays"/>
    <n v="108.8142857142857"/>
    <n v="65.102564102564102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x v="0"/>
    <n v="1329240668"/>
    <n v="1326648668"/>
    <b v="1"/>
    <n v="29"/>
    <b v="1"/>
    <s v="theater/plays"/>
    <n v="114.99999999999999"/>
    <n v="79.310344827586206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x v="0"/>
    <n v="1411765492"/>
    <n v="1409173492"/>
    <b v="1"/>
    <n v="74"/>
    <b v="1"/>
    <s v="theater/plays"/>
    <n v="103"/>
    <n v="139.18918918918919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x v="0"/>
    <n v="1408999508"/>
    <n v="1407789908"/>
    <b v="1"/>
    <n v="23"/>
    <b v="1"/>
    <s v="theater/plays"/>
    <n v="101.13333333333334"/>
    <n v="131.91304347826087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x v="0"/>
    <n v="1297977427"/>
    <n v="1292793427"/>
    <b v="1"/>
    <n v="60"/>
    <b v="1"/>
    <s v="theater/plays"/>
    <n v="109.55999999999999"/>
    <n v="91.3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x v="0"/>
    <n v="1376838000"/>
    <n v="1374531631"/>
    <b v="1"/>
    <n v="55"/>
    <b v="1"/>
    <s v="theater/plays"/>
    <n v="114.8421052631579"/>
    <n v="39.672727272727272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x v="0"/>
    <n v="1403366409"/>
    <n v="1400774409"/>
    <b v="1"/>
    <n v="51"/>
    <b v="1"/>
    <s v="theater/plays"/>
    <n v="117.39999999999999"/>
    <n v="57.549019607843135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x v="1"/>
    <n v="1405521075"/>
    <n v="1402929075"/>
    <b v="1"/>
    <n v="78"/>
    <b v="1"/>
    <s v="theater/plays"/>
    <n v="171.73333333333335"/>
    <n v="33.025641025641029"/>
    <x v="1"/>
    <x v="6"/>
  </r>
  <r>
    <n v="3179"/>
    <x v="3178"/>
    <s v="A Sci-fi play in several vignettes that will narrate an alternate history in the mid-20th century."/>
    <n v="4200"/>
    <n v="4794.82"/>
    <x v="0"/>
    <x v="0"/>
    <x v="0"/>
    <n v="1367859071"/>
    <n v="1365699071"/>
    <b v="1"/>
    <n v="62"/>
    <b v="1"/>
    <s v="theater/plays"/>
    <n v="114.16238095238094"/>
    <n v="77.335806451612896"/>
    <x v="1"/>
    <x v="6"/>
  </r>
  <r>
    <n v="3180"/>
    <x v="3179"/>
    <s v="A new tale of witches, fairies, cat-hunters and and bone-boilers from London theatre company Broken Glass."/>
    <n v="1200"/>
    <n v="1437"/>
    <x v="0"/>
    <x v="1"/>
    <x v="1"/>
    <n v="1403258049"/>
    <n v="1400666049"/>
    <b v="1"/>
    <n v="45"/>
    <b v="1"/>
    <s v="theater/plays"/>
    <n v="119.75"/>
    <n v="31.933333333333334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x v="1"/>
    <n v="1402848000"/>
    <n v="1400570787"/>
    <b v="1"/>
    <n v="15"/>
    <b v="1"/>
    <s v="theater/plays"/>
    <n v="109.00000000000001"/>
    <n v="36.333333333333336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x v="0"/>
    <n v="1328029200"/>
    <n v="1323211621"/>
    <b v="1"/>
    <n v="151"/>
    <b v="1"/>
    <s v="theater/plays"/>
    <n v="100.88571428571429"/>
    <n v="46.768211920529801"/>
    <x v="1"/>
    <x v="6"/>
  </r>
  <r>
    <n v="3183"/>
    <x v="3182"/>
    <s v="Anton Chekhov's The Seagull. An outdoor Amphitheater in Manhattan. Trees. A River. Daybreak."/>
    <n v="2500"/>
    <n v="2725"/>
    <x v="0"/>
    <x v="0"/>
    <x v="0"/>
    <n v="1377284669"/>
    <n v="1375729469"/>
    <b v="1"/>
    <n v="68"/>
    <b v="1"/>
    <s v="theater/plays"/>
    <n v="109.00000000000001"/>
    <n v="40.073529411764703"/>
    <x v="1"/>
    <x v="6"/>
  </r>
  <r>
    <n v="3184"/>
    <x v="3183"/>
    <s v="Equus is the story of a psychiatrist treating a teenaged boy who blinds six horses with a metal spike."/>
    <n v="4300"/>
    <n v="4610"/>
    <x v="0"/>
    <x v="0"/>
    <x v="0"/>
    <n v="1404258631"/>
    <n v="1401666631"/>
    <b v="1"/>
    <n v="46"/>
    <b v="1"/>
    <s v="theater/plays"/>
    <n v="107.20930232558139"/>
    <n v="100.21739130434783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x v="1"/>
    <n v="1405553241"/>
    <n v="1404948441"/>
    <b v="1"/>
    <n v="24"/>
    <b v="1"/>
    <s v="theater/plays"/>
    <n v="100"/>
    <n v="41.666666666666664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x v="1"/>
    <n v="1410901200"/>
    <n v="1408313438"/>
    <b v="1"/>
    <n v="70"/>
    <b v="1"/>
    <s v="theater/plays"/>
    <n v="102.18750000000001"/>
    <n v="46.714285714285715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x v="0"/>
    <n v="1407167973"/>
    <n v="1405439973"/>
    <b v="1"/>
    <n v="244"/>
    <b v="1"/>
    <s v="theater/plays"/>
    <n v="116.29333333333334"/>
    <n v="71.491803278688522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x v="1"/>
    <n v="1433930302"/>
    <n v="1432115902"/>
    <b v="0"/>
    <n v="9"/>
    <b v="0"/>
    <s v="theater/musical"/>
    <n v="65"/>
    <n v="14.444444444444445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x v="9"/>
    <n v="1432455532"/>
    <n v="1429863532"/>
    <b v="0"/>
    <n v="19"/>
    <b v="0"/>
    <s v="theater/musical"/>
    <n v="12.327272727272726"/>
    <n v="356.84210526315792"/>
    <x v="1"/>
    <x v="40"/>
  </r>
  <r>
    <n v="3190"/>
    <x v="3189"/>
    <s v="Call It A Day Productions is putting on their first full production in December and every little bit helps!"/>
    <n v="4000"/>
    <n v="0"/>
    <x v="2"/>
    <x v="5"/>
    <x v="5"/>
    <n v="1481258275"/>
    <n v="1478662675"/>
    <b v="0"/>
    <n v="0"/>
    <b v="0"/>
    <s v="theater/musical"/>
    <n v="0"/>
    <e v="#DIV/0!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x v="0"/>
    <n v="1471370869"/>
    <n v="1466186869"/>
    <b v="0"/>
    <n v="4"/>
    <b v="0"/>
    <s v="theater/musical"/>
    <n v="4.0266666666666664"/>
    <n v="37.75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x v="1"/>
    <n v="1425160800"/>
    <n v="1421274859"/>
    <b v="0"/>
    <n v="8"/>
    <b v="0"/>
    <s v="theater/musical"/>
    <n v="1.02"/>
    <n v="12.75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x v="1"/>
    <n v="1424474056"/>
    <n v="1420586056"/>
    <b v="0"/>
    <n v="24"/>
    <b v="0"/>
    <s v="theater/musical"/>
    <n v="11.74"/>
    <n v="24.458333333333332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x v="0"/>
    <n v="1437960598"/>
    <n v="1435368598"/>
    <b v="0"/>
    <n v="0"/>
    <b v="0"/>
    <s v="theater/musical"/>
    <n v="0"/>
    <e v="#DIV/0!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x v="0"/>
    <n v="1423750542"/>
    <n v="1421158542"/>
    <b v="0"/>
    <n v="39"/>
    <b v="0"/>
    <s v="theater/musical"/>
    <n v="59.142857142857139"/>
    <n v="53.07692307692308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x v="0"/>
    <n v="1438437600"/>
    <n v="1433254875"/>
    <b v="0"/>
    <n v="6"/>
    <b v="0"/>
    <s v="theater/musical"/>
    <n v="0.06"/>
    <n v="300"/>
    <x v="1"/>
    <x v="40"/>
  </r>
  <r>
    <n v="3197"/>
    <x v="3196"/>
    <s v="This years most important stage project for young artists in our region. www.ungespor.no"/>
    <n v="10000"/>
    <n v="1145"/>
    <x v="2"/>
    <x v="10"/>
    <x v="8"/>
    <n v="1423050618"/>
    <n v="1420458618"/>
    <b v="0"/>
    <n v="4"/>
    <b v="0"/>
    <s v="theater/musical"/>
    <n v="11.450000000000001"/>
    <n v="286.2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x v="7"/>
    <n v="1424081477"/>
    <n v="1420798277"/>
    <b v="0"/>
    <n v="3"/>
    <b v="0"/>
    <s v="theater/musical"/>
    <n v="0.36666666666666664"/>
    <n v="36.666666666666664"/>
    <x v="1"/>
    <x v="40"/>
  </r>
  <r>
    <n v="3199"/>
    <x v="3198"/>
    <s v="The Milburn Stone Theatre needs your help to bring its high-flying next blockbuster musical, TARZAN, to life!"/>
    <n v="5000"/>
    <n v="2608"/>
    <x v="2"/>
    <x v="0"/>
    <x v="0"/>
    <n v="1410037200"/>
    <n v="1407435418"/>
    <b v="0"/>
    <n v="53"/>
    <b v="0"/>
    <s v="theater/musical"/>
    <n v="52.16"/>
    <n v="49.20754716981132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x v="0"/>
    <n v="1461994440"/>
    <n v="1459410101"/>
    <b v="0"/>
    <n v="1"/>
    <b v="0"/>
    <s v="theater/musical"/>
    <n v="2E-3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x v="1"/>
    <n v="1409509477"/>
    <n v="1407695077"/>
    <b v="0"/>
    <n v="2"/>
    <b v="0"/>
    <s v="theater/musical"/>
    <n v="1.25"/>
    <n v="12.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x v="0"/>
    <n v="1450072740"/>
    <n v="1445027346"/>
    <b v="0"/>
    <n v="25"/>
    <b v="0"/>
    <s v="theater/musical"/>
    <n v="54.52"/>
    <n v="109.04"/>
    <x v="1"/>
    <x v="40"/>
  </r>
  <r>
    <n v="3203"/>
    <x v="3202"/>
    <s v="Escape from Reality's 1st Season &quot;Defying Gravity&quot; including The Last Five Years, Godspell, and Aida."/>
    <n v="1000"/>
    <n v="250"/>
    <x v="2"/>
    <x v="0"/>
    <x v="0"/>
    <n v="1443224622"/>
    <n v="1440632622"/>
    <b v="0"/>
    <n v="6"/>
    <b v="0"/>
    <s v="theater/musical"/>
    <n v="25"/>
    <n v="41.666666666666664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x v="0"/>
    <n v="1437149640"/>
    <n v="1434558479"/>
    <b v="0"/>
    <n v="0"/>
    <b v="0"/>
    <s v="theater/musical"/>
    <n v="0"/>
    <e v="#DIV/0!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x v="1"/>
    <n v="1430470772"/>
    <n v="1427878772"/>
    <b v="0"/>
    <n v="12"/>
    <b v="0"/>
    <s v="theater/musical"/>
    <n v="3.4125000000000001"/>
    <n v="22.75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x v="0"/>
    <n v="1442644651"/>
    <n v="1440052651"/>
    <b v="0"/>
    <n v="0"/>
    <b v="0"/>
    <s v="theater/musical"/>
    <n v="0"/>
    <e v="#DIV/0!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x v="0"/>
    <n v="1429767607"/>
    <n v="1424587207"/>
    <b v="0"/>
    <n v="36"/>
    <b v="0"/>
    <s v="theater/musical"/>
    <n v="46.36363636363636"/>
    <n v="70.833333333333329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x v="0"/>
    <n v="1406557877"/>
    <n v="1404743477"/>
    <b v="1"/>
    <n v="82"/>
    <b v="1"/>
    <s v="theater/plays"/>
    <n v="103.49999999999999"/>
    <n v="63.109756097560975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x v="0"/>
    <n v="1403305200"/>
    <n v="1400512658"/>
    <b v="1"/>
    <n v="226"/>
    <b v="1"/>
    <s v="theater/plays"/>
    <n v="119.32315789473684"/>
    <n v="50.157964601769912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x v="0"/>
    <n v="1338523140"/>
    <n v="1334442519"/>
    <b v="1"/>
    <n v="60"/>
    <b v="1"/>
    <s v="theater/plays"/>
    <n v="125.76666666666667"/>
    <n v="62.883333333333333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x v="0"/>
    <n v="1408068000"/>
    <n v="1405346680"/>
    <b v="1"/>
    <n v="322"/>
    <b v="1"/>
    <s v="theater/plays"/>
    <n v="119.74347826086958"/>
    <n v="85.531055900621112"/>
    <x v="1"/>
    <x v="6"/>
  </r>
  <r>
    <n v="3212"/>
    <x v="3211"/>
    <s v="Help us bring our production of Campo Maldito to New York AND San Francisco!"/>
    <n v="4000"/>
    <n v="5050"/>
    <x v="0"/>
    <x v="0"/>
    <x v="0"/>
    <n v="1407524751"/>
    <n v="1404932751"/>
    <b v="1"/>
    <n v="94"/>
    <b v="1"/>
    <s v="theater/plays"/>
    <n v="126.25"/>
    <n v="53.723404255319146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x v="1"/>
    <n v="1437934759"/>
    <n v="1434478759"/>
    <b v="1"/>
    <n v="47"/>
    <b v="1"/>
    <s v="theater/plays"/>
    <n v="100.11666666666667"/>
    <n v="127.80851063829788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x v="1"/>
    <n v="1452038100"/>
    <n v="1448823673"/>
    <b v="1"/>
    <n v="115"/>
    <b v="1"/>
    <s v="theater/plays"/>
    <n v="102.13333333333334"/>
    <n v="106.57391304347826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x v="0"/>
    <n v="1441857540"/>
    <n v="1438617471"/>
    <b v="1"/>
    <n v="134"/>
    <b v="1"/>
    <s v="theater/plays"/>
    <n v="100.35142857142858"/>
    <n v="262.11194029850748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x v="1"/>
    <n v="1436625000"/>
    <n v="1433934371"/>
    <b v="1"/>
    <n v="35"/>
    <b v="1"/>
    <s v="theater/plays"/>
    <n v="100.05"/>
    <n v="57.171428571428571"/>
    <x v="1"/>
    <x v="6"/>
  </r>
  <r>
    <n v="3217"/>
    <x v="3216"/>
    <s v="Wake Up Call is a comedic play about a group of hotel employees working on Christmas Eve."/>
    <n v="4500"/>
    <n v="5221"/>
    <x v="0"/>
    <x v="0"/>
    <x v="0"/>
    <n v="1478264784"/>
    <n v="1475672784"/>
    <b v="1"/>
    <n v="104"/>
    <b v="1"/>
    <s v="theater/plays"/>
    <n v="116.02222222222223"/>
    <n v="50.20192307692308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x v="1"/>
    <n v="1419984000"/>
    <n v="1417132986"/>
    <b v="1"/>
    <n v="184"/>
    <b v="1"/>
    <s v="theater/plays"/>
    <n v="102.1"/>
    <n v="66.586956521739125"/>
    <x v="1"/>
    <x v="6"/>
  </r>
  <r>
    <n v="3219"/>
    <x v="3218"/>
    <s v="Eyes Closed is a collaborative play and docudrama about New Yorkers and their dreams."/>
    <n v="20000"/>
    <n v="20022"/>
    <x v="0"/>
    <x v="0"/>
    <x v="0"/>
    <n v="1427063747"/>
    <n v="1424043347"/>
    <b v="1"/>
    <n v="119"/>
    <b v="1"/>
    <s v="theater/plays"/>
    <n v="100.11000000000001"/>
    <n v="168.25210084033614"/>
    <x v="1"/>
    <x v="6"/>
  </r>
  <r>
    <n v="3220"/>
    <x v="3219"/>
    <s v="A sci-fi thriller for the stage opening March 10 in Los Angeles."/>
    <n v="15000"/>
    <n v="15126"/>
    <x v="0"/>
    <x v="0"/>
    <x v="0"/>
    <n v="1489352400"/>
    <n v="1486411204"/>
    <b v="1"/>
    <n v="59"/>
    <b v="1"/>
    <s v="theater/plays"/>
    <n v="100.84"/>
    <n v="256.37288135593218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x v="1"/>
    <n v="1436114603"/>
    <n v="1433090603"/>
    <b v="1"/>
    <n v="113"/>
    <b v="1"/>
    <s v="theater/plays"/>
    <n v="103.42499999999998"/>
    <n v="36.610619469026545"/>
    <x v="1"/>
    <x v="6"/>
  </r>
  <r>
    <n v="3222"/>
    <x v="3221"/>
    <s v="Shakespeare's classic re-imagined as a spoken and signed production for deaf and hearing audiences"/>
    <n v="2500"/>
    <n v="3120"/>
    <x v="0"/>
    <x v="0"/>
    <x v="0"/>
    <n v="1445722140"/>
    <n v="1443016697"/>
    <b v="1"/>
    <n v="84"/>
    <b v="1"/>
    <s v="theater/plays"/>
    <n v="124.8"/>
    <n v="37.142857142857146"/>
    <x v="1"/>
    <x v="6"/>
  </r>
  <r>
    <n v="3223"/>
    <x v="3222"/>
    <s v="Bringing David Lindsay-Abaire's award-winning story of our times to the East Bay."/>
    <n v="3100"/>
    <n v="3395"/>
    <x v="0"/>
    <x v="0"/>
    <x v="0"/>
    <n v="1440100976"/>
    <n v="1437508976"/>
    <b v="1"/>
    <n v="74"/>
    <b v="1"/>
    <s v="theater/plays"/>
    <n v="109.51612903225806"/>
    <n v="45.878378378378379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x v="0"/>
    <n v="1484024400"/>
    <n v="1479932713"/>
    <b v="1"/>
    <n v="216"/>
    <b v="1"/>
    <s v="theater/plays"/>
    <n v="102.03333333333333"/>
    <n v="141.71296296296296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x v="0"/>
    <n v="1464987600"/>
    <n v="1463145938"/>
    <b v="1"/>
    <n v="39"/>
    <b v="1"/>
    <s v="theater/plays"/>
    <n v="102.35000000000001"/>
    <n v="52.487179487179489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x v="1"/>
    <n v="1446213612"/>
    <n v="1443621612"/>
    <b v="1"/>
    <n v="21"/>
    <b v="1"/>
    <s v="theater/plays"/>
    <n v="104.16666666666667"/>
    <n v="59.523809523809526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x v="1"/>
    <n v="1484687436"/>
    <n v="1482095436"/>
    <b v="0"/>
    <n v="30"/>
    <b v="1"/>
    <s v="theater/plays"/>
    <n v="125"/>
    <n v="50"/>
    <x v="1"/>
    <x v="6"/>
  </r>
  <r>
    <n v="3228"/>
    <x v="3227"/>
    <s v="A Season of Powerful Women. A Season of Defiance."/>
    <n v="7000"/>
    <n v="7164"/>
    <x v="0"/>
    <x v="0"/>
    <x v="0"/>
    <n v="1450328340"/>
    <n v="1447606884"/>
    <b v="1"/>
    <n v="37"/>
    <b v="1"/>
    <s v="theater/plays"/>
    <n v="102.34285714285714"/>
    <n v="193.62162162162161"/>
    <x v="1"/>
    <x v="6"/>
  </r>
  <r>
    <n v="3229"/>
    <x v="3228"/>
    <s v="After electrifying audiences in Seattle and Tashkent, The Seagull Project embarks on a brand new journey."/>
    <n v="20000"/>
    <n v="21573"/>
    <x v="0"/>
    <x v="0"/>
    <x v="0"/>
    <n v="1416470398"/>
    <n v="1413874798"/>
    <b v="1"/>
    <n v="202"/>
    <b v="1"/>
    <s v="theater/plays"/>
    <n v="107.86500000000001"/>
    <n v="106.79702970297029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x v="0"/>
    <n v="1412135940"/>
    <n v="1410840126"/>
    <b v="1"/>
    <n v="37"/>
    <b v="1"/>
    <s v="theater/plays"/>
    <n v="109.88461538461539"/>
    <n v="77.21621621621621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x v="0"/>
    <n v="1460846347"/>
    <n v="1458254347"/>
    <b v="0"/>
    <n v="28"/>
    <b v="1"/>
    <s v="theater/plays"/>
    <n v="161"/>
    <n v="57.5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x v="0"/>
    <n v="1462334340"/>
    <n v="1459711917"/>
    <b v="1"/>
    <n v="26"/>
    <b v="1"/>
    <s v="theater/plays"/>
    <n v="131.20000000000002"/>
    <n v="50.46153846153846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x v="0"/>
    <n v="1488482355"/>
    <n v="1485890355"/>
    <b v="0"/>
    <n v="61"/>
    <b v="1"/>
    <s v="theater/plays"/>
    <n v="118.8"/>
    <n v="97.377049180327873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x v="1"/>
    <n v="1485991860"/>
    <n v="1483124208"/>
    <b v="0"/>
    <n v="115"/>
    <b v="1"/>
    <s v="theater/plays"/>
    <n v="100.39275000000001"/>
    <n v="34.91921739130435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x v="0"/>
    <n v="1467361251"/>
    <n v="1464769251"/>
    <b v="1"/>
    <n v="181"/>
    <b v="1"/>
    <s v="theater/plays"/>
    <n v="103.20666666666666"/>
    <n v="85.530386740331494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x v="0"/>
    <n v="1482962433"/>
    <n v="1480370433"/>
    <b v="0"/>
    <n v="110"/>
    <b v="1"/>
    <s v="theater/plays"/>
    <n v="100.6"/>
    <n v="182.90909090909091"/>
    <x v="1"/>
    <x v="6"/>
  </r>
  <r>
    <n v="3237"/>
    <x v="3236"/>
    <s v="An annual campaign supporting our intensive for artists 25 and under."/>
    <n v="35000"/>
    <n v="35275.64"/>
    <x v="0"/>
    <x v="0"/>
    <x v="0"/>
    <n v="1443499140"/>
    <n v="1441452184"/>
    <b v="1"/>
    <n v="269"/>
    <b v="1"/>
    <s v="theater/plays"/>
    <n v="100.78754285714287"/>
    <n v="131.13620817843866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x v="1"/>
    <n v="1435752898"/>
    <n v="1433160898"/>
    <b v="1"/>
    <n v="79"/>
    <b v="1"/>
    <s v="theater/plays"/>
    <n v="112.32142857142857"/>
    <n v="39.810126582278478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x v="1"/>
    <n v="1445817540"/>
    <n v="1443665293"/>
    <b v="1"/>
    <n v="104"/>
    <b v="1"/>
    <s v="theater/plays"/>
    <n v="105.91914022517912"/>
    <n v="59.701730769230764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x v="1"/>
    <n v="1487286000"/>
    <n v="1484843948"/>
    <b v="0"/>
    <n v="34"/>
    <b v="1"/>
    <s v="theater/plays"/>
    <n v="100.56666666666668"/>
    <n v="88.735294117647058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x v="0"/>
    <n v="1413269940"/>
    <n v="1410421670"/>
    <b v="1"/>
    <n v="167"/>
    <b v="1"/>
    <s v="theater/plays"/>
    <n v="115.30588235294117"/>
    <n v="58.688622754491021"/>
    <x v="1"/>
    <x v="6"/>
  </r>
  <r>
    <n v="3242"/>
    <x v="3241"/>
    <s v="First Day Off in a Long Time is a comedy show...            _x000a_About suicide."/>
    <n v="10000"/>
    <n v="12730.42"/>
    <x v="0"/>
    <x v="0"/>
    <x v="0"/>
    <n v="1411150092"/>
    <n v="1408558092"/>
    <b v="1"/>
    <n v="183"/>
    <b v="1"/>
    <s v="theater/plays"/>
    <n v="127.30419999999999"/>
    <n v="69.56513661202186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x v="0"/>
    <n v="1444348800"/>
    <n v="1442283562"/>
    <b v="1"/>
    <n v="71"/>
    <b v="1"/>
    <s v="theater/plays"/>
    <n v="102.83750000000001"/>
    <n v="115.87323943661971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x v="1"/>
    <n v="1480613982"/>
    <n v="1478018382"/>
    <b v="0"/>
    <n v="69"/>
    <b v="1"/>
    <s v="theater/plays"/>
    <n v="102.9375"/>
    <n v="23.869565217391305"/>
    <x v="1"/>
    <x v="6"/>
  </r>
  <r>
    <n v="3245"/>
    <x v="3244"/>
    <s v="Five playwrights volunteer at New York's largest soup kitchen and develop a play around the people they meet."/>
    <n v="21000"/>
    <n v="21904"/>
    <x v="0"/>
    <x v="0"/>
    <x v="0"/>
    <n v="1434074400"/>
    <n v="1431354258"/>
    <b v="0"/>
    <n v="270"/>
    <b v="1"/>
    <s v="theater/plays"/>
    <n v="104.3047619047619"/>
    <n v="81.125925925925927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x v="0"/>
    <n v="1442030340"/>
    <n v="1439551200"/>
    <b v="1"/>
    <n v="193"/>
    <b v="1"/>
    <s v="theater/plays"/>
    <n v="111.22000000000001"/>
    <n v="57.626943005181346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x v="1"/>
    <n v="1436696712"/>
    <n v="1434104712"/>
    <b v="1"/>
    <n v="57"/>
    <b v="1"/>
    <s v="theater/plays"/>
    <n v="105.86"/>
    <n v="46.429824561403507"/>
    <x v="1"/>
    <x v="6"/>
  </r>
  <r>
    <n v="3248"/>
    <x v="3247"/>
    <s v="Honest Accomplice Theatre produces theatre for social change."/>
    <n v="12000"/>
    <n v="12095"/>
    <x v="0"/>
    <x v="0"/>
    <x v="0"/>
    <n v="1428178757"/>
    <n v="1425590357"/>
    <b v="1"/>
    <n v="200"/>
    <b v="1"/>
    <s v="theater/plays"/>
    <n v="100.79166666666666"/>
    <n v="60.475000000000001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x v="0"/>
    <n v="1434822914"/>
    <n v="1432230914"/>
    <b v="1"/>
    <n v="88"/>
    <b v="1"/>
    <s v="theater/plays"/>
    <n v="104.92727272727274"/>
    <n v="65.579545454545453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x v="0"/>
    <n v="1415213324"/>
    <n v="1412617724"/>
    <b v="1"/>
    <n v="213"/>
    <b v="1"/>
    <s v="theater/plays"/>
    <n v="101.55199999999999"/>
    <n v="119.1924882629108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x v="0"/>
    <n v="1434907966"/>
    <n v="1432315966"/>
    <b v="1"/>
    <n v="20"/>
    <b v="1"/>
    <s v="theater/plays"/>
    <n v="110.73333333333333"/>
    <n v="83.05"/>
    <x v="1"/>
    <x v="6"/>
  </r>
  <r>
    <n v="3252"/>
    <x v="3251"/>
    <s v="How do we navigate the boundaries between friendship, sexual intimacy and obsessive desire?"/>
    <n v="2250"/>
    <n v="2876"/>
    <x v="0"/>
    <x v="1"/>
    <x v="1"/>
    <n v="1473247240"/>
    <n v="1470655240"/>
    <b v="1"/>
    <n v="50"/>
    <b v="1"/>
    <s v="theater/plays"/>
    <n v="127.82222222222221"/>
    <n v="57.52"/>
    <x v="1"/>
    <x v="6"/>
  </r>
  <r>
    <n v="3253"/>
    <x v="3252"/>
    <s v="Can you ever truly feel what someone else is feeling?_x000a_Do you want to?"/>
    <n v="20000"/>
    <n v="20365"/>
    <x v="0"/>
    <x v="0"/>
    <x v="0"/>
    <n v="1473306300"/>
    <n v="1471701028"/>
    <b v="1"/>
    <n v="115"/>
    <b v="1"/>
    <s v="theater/plays"/>
    <n v="101.82500000000002"/>
    <n v="177.08695652173913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x v="1"/>
    <n v="1427331809"/>
    <n v="1424743409"/>
    <b v="1"/>
    <n v="186"/>
    <b v="1"/>
    <s v="theater/plays"/>
    <n v="101.25769230769231"/>
    <n v="70.771505376344081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x v="1"/>
    <n v="1412706375"/>
    <n v="1410114375"/>
    <b v="1"/>
    <n v="18"/>
    <b v="1"/>
    <s v="theater/plays"/>
    <n v="175"/>
    <n v="29.166666666666668"/>
    <x v="1"/>
    <x v="6"/>
  </r>
  <r>
    <n v="3256"/>
    <x v="3255"/>
    <s v="Our 16th year promises to be bigger and better than ever but we need your help to bring the show to life!"/>
    <n v="10000"/>
    <n v="12806"/>
    <x v="0"/>
    <x v="0"/>
    <x v="0"/>
    <n v="1433995140"/>
    <n v="1432129577"/>
    <b v="1"/>
    <n v="176"/>
    <b v="1"/>
    <s v="theater/plays"/>
    <n v="128.06"/>
    <n v="72.76136363636364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x v="1"/>
    <n v="1487769952"/>
    <n v="1485177952"/>
    <b v="0"/>
    <n v="41"/>
    <b v="1"/>
    <s v="theater/plays"/>
    <n v="106.29949999999999"/>
    <n v="51.853414634146333"/>
    <x v="1"/>
    <x v="6"/>
  </r>
  <r>
    <n v="3258"/>
    <x v="3257"/>
    <s v="A guy named Walt steals a book and plans to sell it to get his life on track... until his wife finds out."/>
    <n v="7000"/>
    <n v="7365"/>
    <x v="0"/>
    <x v="0"/>
    <x v="0"/>
    <n v="1420751861"/>
    <n v="1418159861"/>
    <b v="1"/>
    <n v="75"/>
    <b v="1"/>
    <s v="theater/plays"/>
    <n v="105.21428571428571"/>
    <n v="98.2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x v="0"/>
    <n v="1475294340"/>
    <n v="1472753745"/>
    <b v="1"/>
    <n v="97"/>
    <b v="1"/>
    <s v="theater/plays"/>
    <n v="106.16782608695652"/>
    <n v="251.7381443298969"/>
    <x v="1"/>
    <x v="6"/>
  </r>
  <r>
    <n v="3260"/>
    <x v="3259"/>
    <s v="We're looking to raise money to continue bringing Brooklyn the vanishing art form of marionette puppetry."/>
    <n v="5000"/>
    <n v="5462"/>
    <x v="0"/>
    <x v="0"/>
    <x v="0"/>
    <n v="1448903318"/>
    <n v="1445875718"/>
    <b v="1"/>
    <n v="73"/>
    <b v="1"/>
    <s v="theater/plays"/>
    <n v="109.24000000000001"/>
    <n v="74.821917808219183"/>
    <x v="1"/>
    <x v="6"/>
  </r>
  <r>
    <n v="3261"/>
    <x v="3260"/>
    <s v="Six Spartanburg-based professional actors perform A Midsummer Night's Dream outdoors in downtown Spartanburg."/>
    <n v="3300"/>
    <n v="3315"/>
    <x v="0"/>
    <x v="0"/>
    <x v="0"/>
    <n v="1437067476"/>
    <n v="1434475476"/>
    <b v="1"/>
    <n v="49"/>
    <b v="1"/>
    <s v="theater/plays"/>
    <n v="100.45454545454547"/>
    <n v="67.65306122448979"/>
    <x v="1"/>
    <x v="6"/>
  </r>
  <r>
    <n v="3262"/>
    <x v="3261"/>
    <s v="A one-woman theatrical exploration of the prison system and its inhabitants."/>
    <n v="12200"/>
    <n v="12571"/>
    <x v="0"/>
    <x v="0"/>
    <x v="0"/>
    <n v="1419220800"/>
    <n v="1416555262"/>
    <b v="1"/>
    <n v="134"/>
    <b v="1"/>
    <s v="theater/plays"/>
    <n v="103.04098360655738"/>
    <n v="93.81343283582089"/>
    <x v="1"/>
    <x v="6"/>
  </r>
  <r>
    <n v="3263"/>
    <x v="3262"/>
    <s v="Shakespeare's bloodiest tragedy, performed and produced exclusively by women."/>
    <n v="2500"/>
    <n v="2804.16"/>
    <x v="0"/>
    <x v="0"/>
    <x v="0"/>
    <n v="1446238800"/>
    <n v="1444220588"/>
    <b v="1"/>
    <n v="68"/>
    <b v="1"/>
    <s v="theater/plays"/>
    <n v="112.1664"/>
    <n v="41.237647058823526"/>
    <x v="1"/>
    <x v="6"/>
  </r>
  <r>
    <n v="3264"/>
    <x v="3263"/>
    <s v="The three part comedic saga of Kapow-i GoGo, who saves the world.  Again.  And again."/>
    <n v="2500"/>
    <n v="2575"/>
    <x v="0"/>
    <x v="0"/>
    <x v="0"/>
    <n v="1422482400"/>
    <n v="1421089938"/>
    <b v="1"/>
    <n v="49"/>
    <b v="1"/>
    <s v="theater/plays"/>
    <n v="103"/>
    <n v="52.551020408163268"/>
    <x v="1"/>
    <x v="6"/>
  </r>
  <r>
    <n v="3265"/>
    <x v="3264"/>
    <s v="A theatrical play on Alzheimerâ€™s and the challenges of loving a person who keeps disappearing."/>
    <n v="2700"/>
    <n v="4428"/>
    <x v="0"/>
    <x v="17"/>
    <x v="3"/>
    <n v="1449162000"/>
    <n v="1446570315"/>
    <b v="1"/>
    <n v="63"/>
    <b v="1"/>
    <s v="theater/plays"/>
    <n v="164"/>
    <n v="70.285714285714292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x v="0"/>
    <n v="1434142800"/>
    <n v="1431435122"/>
    <b v="1"/>
    <n v="163"/>
    <b v="1"/>
    <s v="theater/plays"/>
    <n v="131.28333333333333"/>
    <n v="48.325153374233132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x v="0"/>
    <n v="1437156660"/>
    <n v="1434564660"/>
    <b v="1"/>
    <n v="288"/>
    <b v="1"/>
    <s v="theater/plays"/>
    <n v="102.1"/>
    <n v="53.177083333333336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x v="0"/>
    <n v="1472074928"/>
    <n v="1470692528"/>
    <b v="1"/>
    <n v="42"/>
    <b v="1"/>
    <s v="theater/plays"/>
    <n v="128"/>
    <n v="60.952380952380949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x v="1"/>
    <n v="1434452400"/>
    <n v="1431509397"/>
    <b v="1"/>
    <n v="70"/>
    <b v="1"/>
    <s v="theater/plays"/>
    <n v="101.49999999999999"/>
    <n v="116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x v="1"/>
    <n v="1436705265"/>
    <n v="1434113265"/>
    <b v="1"/>
    <n v="30"/>
    <b v="1"/>
    <s v="theater/plays"/>
    <n v="101.66666666666666"/>
    <n v="61"/>
    <x v="1"/>
    <x v="6"/>
  </r>
  <r>
    <n v="3271"/>
    <x v="3270"/>
    <s v="A razor sharp satire to darken your Christmas."/>
    <n v="1500"/>
    <n v="1950"/>
    <x v="0"/>
    <x v="1"/>
    <x v="1"/>
    <n v="1414927775"/>
    <n v="1412332175"/>
    <b v="1"/>
    <n v="51"/>
    <b v="1"/>
    <s v="theater/plays"/>
    <n v="130"/>
    <n v="38.235294117647058"/>
    <x v="1"/>
    <x v="6"/>
  </r>
  <r>
    <n v="3272"/>
    <x v="3271"/>
    <s v="A new original play that follows two Israeli singles navigate the humorous and confusing dating scene of NYC."/>
    <n v="10000"/>
    <n v="15443"/>
    <x v="0"/>
    <x v="0"/>
    <x v="0"/>
    <n v="1446814809"/>
    <n v="1444219209"/>
    <b v="1"/>
    <n v="145"/>
    <b v="1"/>
    <s v="theater/plays"/>
    <n v="154.43"/>
    <n v="106.50344827586207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x v="0"/>
    <n v="1473879600"/>
    <n v="1472498042"/>
    <b v="1"/>
    <n v="21"/>
    <b v="1"/>
    <s v="theater/plays"/>
    <n v="107.4"/>
    <n v="204.57142857142858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x v="0"/>
    <n v="1458075600"/>
    <n v="1454259272"/>
    <b v="1"/>
    <n v="286"/>
    <b v="1"/>
    <s v="theater/plays"/>
    <n v="101.32258064516128"/>
    <n v="54.912587412587413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x v="0"/>
    <n v="1423456200"/>
    <n v="1421183271"/>
    <b v="1"/>
    <n v="12"/>
    <b v="1"/>
    <s v="theater/plays"/>
    <n v="100.27777777777777"/>
    <n v="150.41666666666666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x v="5"/>
    <n v="1459483140"/>
    <n v="1456526879"/>
    <b v="1"/>
    <n v="100"/>
    <b v="1"/>
    <s v="theater/plays"/>
    <n v="116.84444444444443"/>
    <n v="52.58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x v="1"/>
    <n v="1416331406"/>
    <n v="1413735806"/>
    <b v="1"/>
    <n v="100"/>
    <b v="1"/>
    <s v="theater/plays"/>
    <n v="108.60000000000001"/>
    <n v="54.3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x v="1"/>
    <n v="1433017303"/>
    <n v="1430425303"/>
    <b v="1"/>
    <n v="34"/>
    <b v="1"/>
    <s v="theater/plays"/>
    <n v="103.4"/>
    <n v="76.029411764705884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x v="0"/>
    <n v="1459474059"/>
    <n v="1456885659"/>
    <b v="0"/>
    <n v="63"/>
    <b v="1"/>
    <s v="theater/plays"/>
    <n v="114.27586206896552"/>
    <n v="105.2063492063492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x v="0"/>
    <n v="1433134800"/>
    <n v="1430158198"/>
    <b v="0"/>
    <n v="30"/>
    <b v="1"/>
    <s v="theater/plays"/>
    <n v="103"/>
    <n v="68.666666666666671"/>
    <x v="1"/>
    <x v="6"/>
  </r>
  <r>
    <n v="3281"/>
    <x v="3280"/>
    <s v="&quot;This is how theater should connect to people&quot;  Margo Jefferson, Pulitzer Prize winning critic"/>
    <n v="5000"/>
    <n v="6080"/>
    <x v="0"/>
    <x v="0"/>
    <x v="0"/>
    <n v="1441153705"/>
    <n v="1438561705"/>
    <b v="0"/>
    <n v="47"/>
    <b v="1"/>
    <s v="theater/plays"/>
    <n v="121.6"/>
    <n v="129.36170212765958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x v="0"/>
    <n v="1461904788"/>
    <n v="1458103188"/>
    <b v="0"/>
    <n v="237"/>
    <b v="1"/>
    <s v="theater/plays"/>
    <n v="102.6467741935484"/>
    <n v="134.26371308016877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x v="1"/>
    <n v="1455138000"/>
    <n v="1452448298"/>
    <b v="0"/>
    <n v="47"/>
    <b v="1"/>
    <s v="theater/plays"/>
    <n v="104.75000000000001"/>
    <n v="17.829787234042552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x v="0"/>
    <n v="1454047140"/>
    <n v="1452546853"/>
    <b v="0"/>
    <n v="15"/>
    <b v="1"/>
    <s v="theater/plays"/>
    <n v="101.6"/>
    <n v="203.2"/>
    <x v="1"/>
    <x v="6"/>
  </r>
  <r>
    <n v="3285"/>
    <x v="3284"/>
    <s v="A new play by Matthew Gasda"/>
    <n v="4999"/>
    <n v="5604"/>
    <x v="0"/>
    <x v="0"/>
    <x v="0"/>
    <n v="1488258000"/>
    <n v="1485556626"/>
    <b v="0"/>
    <n v="81"/>
    <b v="1"/>
    <s v="theater/plays"/>
    <n v="112.10242048409683"/>
    <n v="69.18518518518519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x v="0"/>
    <n v="1471291782"/>
    <n v="1468699782"/>
    <b v="0"/>
    <n v="122"/>
    <b v="1"/>
    <s v="theater/plays"/>
    <n v="101.76666666666667"/>
    <n v="125.12295081967213"/>
    <x v="1"/>
    <x v="6"/>
  </r>
  <r>
    <n v="3287"/>
    <x v="3286"/>
    <s v="An inspirational one-man play about crisis, community, and the search for wholeness."/>
    <n v="2500"/>
    <n v="2500"/>
    <x v="0"/>
    <x v="5"/>
    <x v="5"/>
    <n v="1448733628"/>
    <n v="1446573628"/>
    <b v="0"/>
    <n v="34"/>
    <b v="1"/>
    <s v="theater/plays"/>
    <n v="100"/>
    <n v="73.529411764705884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x v="1"/>
    <n v="1466463600"/>
    <n v="1463337315"/>
    <b v="0"/>
    <n v="207"/>
    <b v="1"/>
    <s v="theater/plays"/>
    <n v="100.26489999999998"/>
    <n v="48.437149758454105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x v="1"/>
    <n v="1487580602"/>
    <n v="1485161402"/>
    <b v="0"/>
    <n v="25"/>
    <b v="1"/>
    <s v="theater/plays"/>
    <n v="133.04200000000003"/>
    <n v="26.608400000000003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x v="1"/>
    <n v="1489234891"/>
    <n v="1486642891"/>
    <b v="0"/>
    <n v="72"/>
    <b v="1"/>
    <s v="theater/plays"/>
    <n v="121.2"/>
    <n v="33.666666666666664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x v="0"/>
    <n v="1442462340"/>
    <n v="1439743900"/>
    <b v="0"/>
    <n v="14"/>
    <b v="1"/>
    <s v="theater/plays"/>
    <n v="113.99999999999999"/>
    <n v="40.714285714285715"/>
    <x v="1"/>
    <x v="6"/>
  </r>
  <r>
    <n v="3292"/>
    <x v="3291"/>
    <s v="Iver Heath Drama Club is a not-for-profit community group and this year we are performing DICK WHITTINGTON."/>
    <n v="101"/>
    <n v="289"/>
    <x v="0"/>
    <x v="1"/>
    <x v="1"/>
    <n v="1449257348"/>
    <n v="1444069748"/>
    <b v="0"/>
    <n v="15"/>
    <b v="1"/>
    <s v="theater/plays"/>
    <n v="286.13861386138615"/>
    <n v="19.266666666666666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x v="4"/>
    <n v="1488622352"/>
    <n v="1486030352"/>
    <b v="0"/>
    <n v="91"/>
    <b v="1"/>
    <s v="theater/plays"/>
    <n v="170.44444444444446"/>
    <n v="84.285714285714292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x v="1"/>
    <n v="1434459554"/>
    <n v="1431867554"/>
    <b v="0"/>
    <n v="24"/>
    <b v="1"/>
    <s v="theater/plays"/>
    <n v="118.33333333333333"/>
    <n v="29.583333333333332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x v="1"/>
    <n v="1474886229"/>
    <n v="1472294229"/>
    <b v="0"/>
    <n v="27"/>
    <b v="1"/>
    <s v="theater/plays"/>
    <n v="102.85857142857142"/>
    <n v="26.667037037037037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x v="1"/>
    <n v="1448229600"/>
    <n v="1446401372"/>
    <b v="0"/>
    <n v="47"/>
    <b v="1"/>
    <s v="theater/plays"/>
    <n v="144.06666666666666"/>
    <n v="45.978723404255319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x v="1"/>
    <n v="1438037940"/>
    <n v="1436380256"/>
    <b v="0"/>
    <n v="44"/>
    <b v="1"/>
    <s v="theater/plays"/>
    <n v="100.07272727272726"/>
    <n v="125.09090909090909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x v="0"/>
    <n v="1442102400"/>
    <n v="1440370768"/>
    <b v="0"/>
    <n v="72"/>
    <b v="1"/>
    <s v="theater/plays"/>
    <n v="101.73"/>
    <n v="141.29166666666666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x v="0"/>
    <n v="1444860063"/>
    <n v="1442268063"/>
    <b v="0"/>
    <n v="63"/>
    <b v="1"/>
    <s v="theater/plays"/>
    <n v="116.19999999999999"/>
    <n v="55.333333333333336"/>
    <x v="1"/>
    <x v="6"/>
  </r>
  <r>
    <n v="3300"/>
    <x v="3299"/>
    <s v="A subversive parody about the two people for whom the hills were NOT alive with THE SOUND OF MUSIC."/>
    <n v="3000"/>
    <n v="4085"/>
    <x v="0"/>
    <x v="0"/>
    <x v="0"/>
    <n v="1430329862"/>
    <n v="1428515462"/>
    <b v="0"/>
    <n v="88"/>
    <b v="1"/>
    <s v="theater/plays"/>
    <n v="136.16666666666666"/>
    <n v="46.420454545454547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x v="0"/>
    <n v="1470034740"/>
    <n v="1466185176"/>
    <b v="0"/>
    <n v="70"/>
    <b v="1"/>
    <s v="theater/plays"/>
    <n v="133.46666666666667"/>
    <n v="57.2"/>
    <x v="1"/>
    <x v="6"/>
  </r>
  <r>
    <n v="3302"/>
    <x v="3301"/>
    <s v="FilosofÃ­a de los anÃ³nimos"/>
    <n v="8400"/>
    <n v="8685"/>
    <x v="0"/>
    <x v="3"/>
    <x v="3"/>
    <n v="1481099176"/>
    <n v="1478507176"/>
    <b v="0"/>
    <n v="50"/>
    <b v="1"/>
    <s v="theater/plays"/>
    <n v="103.39285714285715"/>
    <n v="173.7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x v="0"/>
    <n v="1427553484"/>
    <n v="1424533084"/>
    <b v="0"/>
    <n v="35"/>
    <b v="1"/>
    <s v="theater/plays"/>
    <n v="115.88888888888889"/>
    <n v="59.6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x v="0"/>
    <n v="1482418752"/>
    <n v="1479826752"/>
    <b v="0"/>
    <n v="175"/>
    <b v="1"/>
    <s v="theater/plays"/>
    <n v="104.51666666666665"/>
    <n v="89.585714285714289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x v="0"/>
    <n v="1438374748"/>
    <n v="1435782748"/>
    <b v="0"/>
    <n v="20"/>
    <b v="1"/>
    <s v="theater/plays"/>
    <n v="102.02500000000001"/>
    <n v="204.0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x v="0"/>
    <n v="1465527600"/>
    <n v="1462252542"/>
    <b v="0"/>
    <n v="54"/>
    <b v="1"/>
    <s v="theater/plays"/>
    <n v="175.33333333333334"/>
    <n v="48.703703703703702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x v="0"/>
    <n v="1463275339"/>
    <n v="1460683339"/>
    <b v="0"/>
    <n v="20"/>
    <b v="1"/>
    <s v="theater/plays"/>
    <n v="106.67999999999999"/>
    <n v="53.339999999999996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x v="0"/>
    <n v="1460581365"/>
    <n v="1458766965"/>
    <b v="0"/>
    <n v="57"/>
    <b v="1"/>
    <s v="theater/plays"/>
    <n v="122.28571428571429"/>
    <n v="75.087719298245617"/>
    <x v="1"/>
    <x v="6"/>
  </r>
  <r>
    <n v="3309"/>
    <x v="3308"/>
    <s v="Two unlikely friends, a garage, tinned beans &amp; the end of the world."/>
    <n v="350"/>
    <n v="558"/>
    <x v="0"/>
    <x v="1"/>
    <x v="1"/>
    <n v="1476632178"/>
    <n v="1473953778"/>
    <b v="0"/>
    <n v="31"/>
    <b v="1"/>
    <s v="theater/plays"/>
    <n v="159.42857142857144"/>
    <n v="18"/>
    <x v="1"/>
    <x v="6"/>
  </r>
  <r>
    <n v="3310"/>
    <x v="3309"/>
    <s v="A new play about coming coming home, recovery, and trying to find God in the process."/>
    <n v="6500"/>
    <n v="6505"/>
    <x v="0"/>
    <x v="0"/>
    <x v="0"/>
    <n v="1444169825"/>
    <n v="1441577825"/>
    <b v="0"/>
    <n v="31"/>
    <b v="1"/>
    <s v="theater/plays"/>
    <n v="100.07692307692308"/>
    <n v="209.83870967741936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x v="0"/>
    <n v="1445065210"/>
    <n v="1442473210"/>
    <b v="0"/>
    <n v="45"/>
    <b v="1"/>
    <s v="theater/plays"/>
    <n v="109.84"/>
    <n v="61.022222222222226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x v="0"/>
    <n v="1478901600"/>
    <n v="1477077946"/>
    <b v="0"/>
    <n v="41"/>
    <b v="1"/>
    <s v="theater/plays"/>
    <n v="100.03999999999999"/>
    <n v="6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x v="0"/>
    <n v="1453856400"/>
    <n v="1452664317"/>
    <b v="0"/>
    <n v="29"/>
    <b v="1"/>
    <s v="theater/plays"/>
    <n v="116.05000000000001"/>
    <n v="80.034482758620683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x v="1"/>
    <n v="1431115500"/>
    <n v="1428733511"/>
    <b v="0"/>
    <n v="58"/>
    <b v="1"/>
    <s v="theater/plays"/>
    <n v="210.75"/>
    <n v="29.068965517241381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x v="1"/>
    <n v="1462519041"/>
    <n v="1459927041"/>
    <b v="0"/>
    <n v="89"/>
    <b v="1"/>
    <s v="theater/plays"/>
    <n v="110.00000000000001"/>
    <n v="49.438202247191015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x v="0"/>
    <n v="1407506040"/>
    <n v="1404680075"/>
    <b v="0"/>
    <n v="125"/>
    <b v="1"/>
    <s v="theater/plays"/>
    <n v="100.08673425918037"/>
    <n v="93.977440000000001"/>
    <x v="1"/>
    <x v="6"/>
  </r>
  <r>
    <n v="3317"/>
    <x v="3316"/>
    <s v="Andy Boyd's epic new satire about heroes and villains, humankind's search for glory, and fascism in America"/>
    <n v="1050"/>
    <n v="1115"/>
    <x v="0"/>
    <x v="0"/>
    <x v="0"/>
    <n v="1465347424"/>
    <n v="1462755424"/>
    <b v="0"/>
    <n v="18"/>
    <b v="1"/>
    <s v="theater/plays"/>
    <n v="106.19047619047619"/>
    <n v="61.944444444444443"/>
    <x v="1"/>
    <x v="6"/>
  </r>
  <r>
    <n v="3318"/>
    <x v="3317"/>
    <s v="Help us strengthen and inspire disability arts in Atlantic Canada"/>
    <n v="2000"/>
    <n v="2512"/>
    <x v="0"/>
    <x v="5"/>
    <x v="5"/>
    <n v="1460341800"/>
    <n v="1456902893"/>
    <b v="0"/>
    <n v="32"/>
    <b v="1"/>
    <s v="theater/plays"/>
    <n v="125.6"/>
    <n v="78.5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x v="1"/>
    <n v="1422712986"/>
    <n v="1418824986"/>
    <b v="0"/>
    <n v="16"/>
    <b v="1"/>
    <s v="theater/plays"/>
    <n v="108"/>
    <n v="33.75"/>
    <x v="1"/>
    <x v="6"/>
  </r>
  <r>
    <n v="3320"/>
    <x v="3319"/>
    <s v="Imaginary Theater Company presents two modern day tall tales about family, resilience and redemption."/>
    <n v="2500"/>
    <n v="2525"/>
    <x v="0"/>
    <x v="0"/>
    <x v="0"/>
    <n v="1466557557"/>
    <n v="1463965557"/>
    <b v="0"/>
    <n v="38"/>
    <b v="1"/>
    <s v="theater/plays"/>
    <n v="101"/>
    <n v="66.44736842105263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x v="0"/>
    <n v="1413431940"/>
    <n v="1412216665"/>
    <b v="0"/>
    <n v="15"/>
    <b v="1"/>
    <s v="theater/plays"/>
    <n v="107.4"/>
    <n v="35.799999999999997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x v="0"/>
    <n v="1466567700"/>
    <n v="1464653696"/>
    <b v="0"/>
    <n v="23"/>
    <b v="1"/>
    <s v="theater/plays"/>
    <n v="101.51515151515152"/>
    <n v="145.65217391304347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x v="1"/>
    <n v="1474793208"/>
    <n v="1472201208"/>
    <b v="0"/>
    <n v="49"/>
    <b v="1"/>
    <s v="theater/plays"/>
    <n v="125.89999999999999"/>
    <n v="25.693877551020407"/>
    <x v="1"/>
    <x v="6"/>
  </r>
  <r>
    <n v="3324"/>
    <x v="3323"/>
    <s v="The play tells the story of Jim and Doyler and their friendship on the brink of Irish independence."/>
    <n v="1500"/>
    <n v="1525"/>
    <x v="0"/>
    <x v="17"/>
    <x v="3"/>
    <n v="1465135190"/>
    <n v="1463925590"/>
    <b v="0"/>
    <n v="10"/>
    <b v="1"/>
    <s v="theater/plays"/>
    <n v="101.66666666666666"/>
    <n v="152.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x v="1"/>
    <n v="1428256277"/>
    <n v="1425235877"/>
    <b v="0"/>
    <n v="15"/>
    <b v="1"/>
    <s v="theater/plays"/>
    <n v="112.5"/>
    <n v="30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x v="0"/>
    <n v="1425830905"/>
    <n v="1423242505"/>
    <b v="0"/>
    <n v="57"/>
    <b v="1"/>
    <s v="theater/plays"/>
    <n v="101.375"/>
    <n v="142.28070175438597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x v="1"/>
    <n v="1462697966"/>
    <n v="1460105966"/>
    <b v="0"/>
    <n v="33"/>
    <b v="1"/>
    <s v="theater/plays"/>
    <n v="101.25"/>
    <n v="24.545454545454547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x v="0"/>
    <n v="1404522000"/>
    <n v="1404308883"/>
    <b v="0"/>
    <n v="9"/>
    <b v="1"/>
    <s v="theater/plays"/>
    <n v="146.38888888888889"/>
    <n v="292.77777777777777"/>
    <x v="1"/>
    <x v="6"/>
  </r>
  <r>
    <n v="3329"/>
    <x v="3328"/>
    <s v="Jestia and Raedon is a brand new romantic comedy play going to the Edinburgh Fringe Festival this summer."/>
    <n v="1000"/>
    <n v="1168"/>
    <x v="0"/>
    <x v="1"/>
    <x v="1"/>
    <n v="1406502000"/>
    <n v="1405583108"/>
    <b v="0"/>
    <n v="26"/>
    <b v="1"/>
    <s v="theater/plays"/>
    <n v="116.8"/>
    <n v="44.92307692307692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x v="1"/>
    <n v="1427919468"/>
    <n v="1425331068"/>
    <b v="0"/>
    <n v="69"/>
    <b v="1"/>
    <s v="theater/plays"/>
    <n v="106.26666666666667"/>
    <n v="23.10144927536232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x v="0"/>
    <n v="1444149886"/>
    <n v="1441125886"/>
    <b v="0"/>
    <n v="65"/>
    <b v="1"/>
    <s v="theater/plays"/>
    <n v="104.52"/>
    <n v="80.400000000000006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x v="0"/>
    <n v="1405802330"/>
    <n v="1403210330"/>
    <b v="0"/>
    <n v="83"/>
    <b v="1"/>
    <s v="theater/plays"/>
    <n v="100"/>
    <n v="72.289156626506028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x v="0"/>
    <n v="1434384880"/>
    <n v="1432484080"/>
    <b v="0"/>
    <n v="111"/>
    <b v="1"/>
    <s v="theater/plays"/>
    <n v="104.57142857142858"/>
    <n v="32.972972972972975"/>
    <x v="1"/>
    <x v="6"/>
  </r>
  <r>
    <n v="3334"/>
    <x v="3333"/>
    <s v="The Saltbox Theatre Collective is a brand new not-for-profit theatre company in Illinois."/>
    <n v="3871"/>
    <n v="5366"/>
    <x v="0"/>
    <x v="0"/>
    <x v="0"/>
    <n v="1438259422"/>
    <n v="1435667422"/>
    <b v="0"/>
    <n v="46"/>
    <b v="1"/>
    <s v="theater/plays"/>
    <n v="138.62051149573753"/>
    <n v="116.65217391304348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x v="1"/>
    <n v="1407106800"/>
    <n v="1404749446"/>
    <b v="0"/>
    <n v="63"/>
    <b v="1"/>
    <s v="theater/plays"/>
    <n v="100.32000000000001"/>
    <n v="79.61904761904762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x v="1"/>
    <n v="1459845246"/>
    <n v="1457429646"/>
    <b v="0"/>
    <n v="9"/>
    <b v="1"/>
    <s v="theater/plays"/>
    <n v="100"/>
    <n v="27.777777777777779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x v="1"/>
    <n v="1412974800"/>
    <n v="1411109167"/>
    <b v="0"/>
    <n v="34"/>
    <b v="1"/>
    <s v="theater/plays"/>
    <n v="110.2"/>
    <n v="81.029411764705884"/>
    <x v="1"/>
    <x v="6"/>
  </r>
  <r>
    <n v="3338"/>
    <x v="3337"/>
    <s v="Join Estelle Parsons in support of Theater That Looks and Sounds Like America"/>
    <n v="15000"/>
    <n v="15327"/>
    <x v="0"/>
    <x v="0"/>
    <x v="0"/>
    <n v="1487944080"/>
    <n v="1486129680"/>
    <b v="0"/>
    <n v="112"/>
    <b v="1"/>
    <s v="theater/plays"/>
    <n v="102.18"/>
    <n v="136.84821428571428"/>
    <x v="1"/>
    <x v="6"/>
  </r>
  <r>
    <n v="3339"/>
    <x v="3338"/>
    <s v="FPLA presents FRIENDS IN TRANSIENT PLACES by Jonathan Caren: a magical story of modern life."/>
    <n v="8000"/>
    <n v="8348"/>
    <x v="0"/>
    <x v="0"/>
    <x v="0"/>
    <n v="1469721518"/>
    <n v="1467129518"/>
    <b v="0"/>
    <n v="47"/>
    <b v="1"/>
    <s v="theater/plays"/>
    <n v="104.35000000000001"/>
    <n v="177.61702127659575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x v="0"/>
    <n v="1481066554"/>
    <n v="1478906554"/>
    <b v="0"/>
    <n v="38"/>
    <b v="1"/>
    <s v="theater/plays"/>
    <n v="138.16666666666666"/>
    <n v="109.07894736842105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x v="1"/>
    <n v="1465750800"/>
    <n v="1463771421"/>
    <b v="0"/>
    <n v="28"/>
    <b v="1"/>
    <s v="theater/plays"/>
    <n v="100"/>
    <n v="119.64285714285714"/>
    <x v="1"/>
    <x v="6"/>
  </r>
  <r>
    <n v="3342"/>
    <x v="3341"/>
    <s v="We believe in the power of stories to change the world. Theatre that inspires transformation."/>
    <n v="6000"/>
    <n v="6100"/>
    <x v="0"/>
    <x v="0"/>
    <x v="0"/>
    <n v="1427864340"/>
    <n v="1425020810"/>
    <b v="0"/>
    <n v="78"/>
    <b v="1"/>
    <s v="theater/plays"/>
    <n v="101.66666666666666"/>
    <n v="78.205128205128204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x v="1"/>
    <n v="1460553480"/>
    <n v="1458770384"/>
    <b v="0"/>
    <n v="23"/>
    <b v="1"/>
    <s v="theater/plays"/>
    <n v="171.42857142857142"/>
    <n v="52.173913043478258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x v="0"/>
    <n v="1409374093"/>
    <n v="1406782093"/>
    <b v="0"/>
    <n v="40"/>
    <b v="1"/>
    <s v="theater/plays"/>
    <n v="101.44444444444444"/>
    <n v="114.125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x v="0"/>
    <n v="1429317420"/>
    <n v="1424226768"/>
    <b v="0"/>
    <n v="13"/>
    <b v="1"/>
    <s v="theater/plays"/>
    <n v="130"/>
    <n v="50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x v="0"/>
    <n v="1424910910"/>
    <n v="1424306110"/>
    <b v="0"/>
    <n v="18"/>
    <b v="1"/>
    <s v="theater/plays"/>
    <n v="110.00000000000001"/>
    <n v="91.666666666666671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x v="1"/>
    <n v="1462741200"/>
    <n v="1461503654"/>
    <b v="0"/>
    <n v="22"/>
    <b v="1"/>
    <s v="theater/plays"/>
    <n v="119.44999999999999"/>
    <n v="108.59090909090909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x v="0"/>
    <n v="1461988740"/>
    <n v="1459949080"/>
    <b v="0"/>
    <n v="79"/>
    <b v="1"/>
    <s v="theater/plays"/>
    <n v="100.2909090909091"/>
    <n v="69.822784810126578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x v="0"/>
    <n v="1465837200"/>
    <n v="1463971172"/>
    <b v="0"/>
    <n v="14"/>
    <b v="1"/>
    <s v="theater/plays"/>
    <n v="153.4"/>
    <n v="109.5714285714285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x v="3"/>
    <n v="1448838000"/>
    <n v="1445791811"/>
    <b v="0"/>
    <n v="51"/>
    <b v="1"/>
    <s v="theater/plays"/>
    <n v="104.42857142857143"/>
    <n v="71.666666666666671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x v="1"/>
    <n v="1406113200"/>
    <n v="1402910965"/>
    <b v="0"/>
    <n v="54"/>
    <b v="1"/>
    <s v="theater/plays"/>
    <n v="101.1"/>
    <n v="93.611111111111114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x v="1"/>
    <n v="1467414000"/>
    <n v="1462492178"/>
    <b v="0"/>
    <n v="70"/>
    <b v="1"/>
    <s v="theater/plays"/>
    <n v="107.52"/>
    <n v="76.8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x v="1"/>
    <n v="1462230000"/>
    <n v="1461061350"/>
    <b v="0"/>
    <n v="44"/>
    <b v="1"/>
    <s v="theater/plays"/>
    <n v="315"/>
    <n v="35.795454545454547"/>
    <x v="1"/>
    <x v="6"/>
  </r>
  <r>
    <n v="3354"/>
    <x v="3352"/>
    <s v="Help Strangeloop Theatre create and support new work by sponsoring our 2015-2016 season."/>
    <n v="3000"/>
    <n v="3058"/>
    <x v="0"/>
    <x v="0"/>
    <x v="0"/>
    <n v="1446091260"/>
    <n v="1443029206"/>
    <b v="0"/>
    <n v="55"/>
    <b v="1"/>
    <s v="theater/plays"/>
    <n v="101.93333333333334"/>
    <n v="55.6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x v="1"/>
    <n v="1462879020"/>
    <n v="1461941527"/>
    <b v="0"/>
    <n v="15"/>
    <b v="1"/>
    <s v="theater/plays"/>
    <n v="126.28571428571429"/>
    <n v="147.33333333333334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x v="1"/>
    <n v="1468611272"/>
    <n v="1466019272"/>
    <b v="0"/>
    <n v="27"/>
    <b v="1"/>
    <s v="theater/plays"/>
    <n v="101.4"/>
    <n v="56.333333333333336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x v="1"/>
    <n v="1406887310"/>
    <n v="1404295310"/>
    <b v="0"/>
    <n v="21"/>
    <b v="1"/>
    <s v="theater/plays"/>
    <n v="101"/>
    <n v="96.19047619047619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x v="0"/>
    <n v="1416385679"/>
    <n v="1413790079"/>
    <b v="0"/>
    <n v="162"/>
    <b v="1"/>
    <s v="theater/plays"/>
    <n v="102.99000000000001"/>
    <n v="63.574074074074076"/>
    <x v="1"/>
    <x v="6"/>
  </r>
  <r>
    <n v="3359"/>
    <x v="3357"/>
    <s v="A Theatrical Production Celebrating the Lebanese Culture and the Human Spirit in Time of War."/>
    <n v="4000"/>
    <n v="4250"/>
    <x v="0"/>
    <x v="0"/>
    <x v="0"/>
    <n v="1487985734"/>
    <n v="1484097734"/>
    <b v="0"/>
    <n v="23"/>
    <b v="1"/>
    <s v="theater/plays"/>
    <n v="106.25"/>
    <n v="184.78260869565219"/>
    <x v="1"/>
    <x v="6"/>
  </r>
  <r>
    <n v="3360"/>
    <x v="3358"/>
    <s v="World Premiere, an M1 Singapore Fringe Festival 2017 commission."/>
    <n v="9000"/>
    <n v="9124"/>
    <x v="0"/>
    <x v="20"/>
    <x v="12"/>
    <n v="1481731140"/>
    <n v="1479866343"/>
    <b v="0"/>
    <n v="72"/>
    <b v="1"/>
    <s v="theater/plays"/>
    <n v="101.37777777777779"/>
    <n v="126.72222222222223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x v="0"/>
    <n v="1409587140"/>
    <n v="1408062990"/>
    <b v="0"/>
    <n v="68"/>
    <b v="1"/>
    <s v="theater/plays"/>
    <n v="113.46000000000001"/>
    <n v="83.42647058823529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x v="0"/>
    <n v="1425704100"/>
    <n v="1424484717"/>
    <b v="0"/>
    <n v="20"/>
    <b v="1"/>
    <s v="theater/plays"/>
    <n v="218.00000000000003"/>
    <n v="54.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x v="0"/>
    <n v="1408464000"/>
    <n v="1406831445"/>
    <b v="0"/>
    <n v="26"/>
    <b v="1"/>
    <s v="theater/plays"/>
    <n v="101.41935483870968"/>
    <n v="302.30769230769232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x v="1"/>
    <n v="1458075600"/>
    <n v="1456183649"/>
    <b v="0"/>
    <n v="72"/>
    <b v="1"/>
    <s v="theater/plays"/>
    <n v="105.93333333333332"/>
    <n v="44.138888888888886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x v="0"/>
    <n v="1449973592"/>
    <n v="1447381592"/>
    <b v="0"/>
    <n v="3"/>
    <b v="1"/>
    <s v="theater/plays"/>
    <n v="104"/>
    <n v="866.66666666666663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x v="0"/>
    <n v="1431481037"/>
    <n v="1428889037"/>
    <b v="0"/>
    <n v="18"/>
    <b v="1"/>
    <s v="theater/plays"/>
    <n v="221"/>
    <n v="61.388888888888886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x v="1"/>
    <n v="1438467894"/>
    <n v="1436307894"/>
    <b v="0"/>
    <n v="30"/>
    <b v="1"/>
    <s v="theater/plays"/>
    <n v="118.66666666666667"/>
    <n v="29.666666666666668"/>
    <x v="1"/>
    <x v="6"/>
  </r>
  <r>
    <n v="3368"/>
    <x v="3366"/>
    <s v="Help a non-profit community theatre create an unforgettable production of J.M. Barrie's classic play."/>
    <n v="1000"/>
    <n v="1046"/>
    <x v="0"/>
    <x v="0"/>
    <x v="0"/>
    <n v="1420088400"/>
    <n v="1416977259"/>
    <b v="0"/>
    <n v="23"/>
    <b v="1"/>
    <s v="theater/plays"/>
    <n v="104.60000000000001"/>
    <n v="45.478260869565219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x v="3"/>
    <n v="1484441980"/>
    <n v="1479257980"/>
    <b v="0"/>
    <n v="54"/>
    <b v="1"/>
    <s v="theater/plays"/>
    <n v="103.89999999999999"/>
    <n v="96.203703703703709"/>
    <x v="1"/>
    <x v="6"/>
  </r>
  <r>
    <n v="3370"/>
    <x v="3368"/>
    <s v="I'm Alright. A story of young women, told by young women, for the world."/>
    <n v="1500"/>
    <n v="1766"/>
    <x v="0"/>
    <x v="0"/>
    <x v="0"/>
    <n v="1481961600"/>
    <n v="1479283285"/>
    <b v="0"/>
    <n v="26"/>
    <b v="1"/>
    <s v="theater/plays"/>
    <n v="117.73333333333333"/>
    <n v="67.92307692307692"/>
    <x v="1"/>
    <x v="6"/>
  </r>
  <r>
    <n v="3371"/>
    <x v="3369"/>
    <s v="Help support Red Planet, a new science fiction play based off the Mars One exploration."/>
    <n v="200"/>
    <n v="277"/>
    <x v="0"/>
    <x v="0"/>
    <x v="0"/>
    <n v="1449089965"/>
    <n v="1446670765"/>
    <b v="0"/>
    <n v="9"/>
    <b v="1"/>
    <s v="theater/plays"/>
    <n v="138.5"/>
    <n v="30.777777777777779"/>
    <x v="1"/>
    <x v="6"/>
  </r>
  <r>
    <n v="3372"/>
    <x v="3370"/>
    <s v="This play tells the story of the toxicity of sensationalism shown through one man's struggle with notoriety."/>
    <n v="1000"/>
    <n v="1035"/>
    <x v="0"/>
    <x v="0"/>
    <x v="0"/>
    <n v="1408942740"/>
    <n v="1407157756"/>
    <b v="0"/>
    <n v="27"/>
    <b v="1"/>
    <s v="theater/plays"/>
    <n v="103.49999999999999"/>
    <n v="38.333333333333336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x v="1"/>
    <n v="1437235200"/>
    <n v="1435177840"/>
    <b v="0"/>
    <n v="30"/>
    <b v="1"/>
    <s v="theater/plays"/>
    <n v="100.25"/>
    <n v="66.833333333333329"/>
    <x v="1"/>
    <x v="6"/>
  </r>
  <r>
    <n v="3374"/>
    <x v="3372"/>
    <s v="A rare  production of World acclaimed playwright Howard Barker's groundbreaking &amp; provocative 'The Castle'."/>
    <n v="3500"/>
    <n v="3730"/>
    <x v="0"/>
    <x v="5"/>
    <x v="5"/>
    <n v="1446053616"/>
    <n v="1443461616"/>
    <b v="0"/>
    <n v="52"/>
    <b v="1"/>
    <s v="theater/plays"/>
    <n v="106.57142857142856"/>
    <n v="71.730769230769226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x v="1"/>
    <n v="1400423973"/>
    <n v="1399387173"/>
    <b v="0"/>
    <n v="17"/>
    <b v="1"/>
    <s v="theater/plays"/>
    <n v="100"/>
    <n v="176.47058823529412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x v="0"/>
    <n v="1429976994"/>
    <n v="1424796594"/>
    <b v="0"/>
    <n v="19"/>
    <b v="1"/>
    <s v="theater/plays"/>
    <n v="100.01249999999999"/>
    <n v="421.10526315789474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x v="1"/>
    <n v="1426870560"/>
    <n v="1424280899"/>
    <b v="0"/>
    <n v="77"/>
    <b v="1"/>
    <s v="theater/plays"/>
    <n v="101.05"/>
    <n v="104.98701298701299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x v="1"/>
    <n v="1409490480"/>
    <n v="1407400306"/>
    <b v="0"/>
    <n v="21"/>
    <b v="1"/>
    <s v="theater/plays"/>
    <n v="107.63636363636364"/>
    <n v="28.19047619047619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x v="1"/>
    <n v="1440630000"/>
    <n v="1439122800"/>
    <b v="0"/>
    <n v="38"/>
    <b v="1"/>
    <s v="theater/plays"/>
    <n v="103.64999999999999"/>
    <n v="54.55263157894737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x v="0"/>
    <n v="1417305178"/>
    <n v="1414277578"/>
    <b v="0"/>
    <n v="28"/>
    <b v="1"/>
    <s v="theater/plays"/>
    <n v="104.43333333333334"/>
    <n v="111.89285714285714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x v="0"/>
    <n v="1426044383"/>
    <n v="1423455983"/>
    <b v="0"/>
    <n v="48"/>
    <b v="1"/>
    <s v="theater/plays"/>
    <n v="102.25"/>
    <n v="85.208333333333329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x v="1"/>
    <n v="1470092340"/>
    <n v="1467973256"/>
    <b v="0"/>
    <n v="46"/>
    <b v="1"/>
    <s v="theater/plays"/>
    <n v="100.74285714285713"/>
    <n v="76.652173913043484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x v="0"/>
    <n v="1466707620"/>
    <n v="1464979620"/>
    <b v="0"/>
    <n v="30"/>
    <b v="1"/>
    <s v="theater/plays"/>
    <n v="111.71428571428572"/>
    <n v="65.166666666666671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x v="0"/>
    <n v="1448074800"/>
    <n v="1444874768"/>
    <b v="0"/>
    <n v="64"/>
    <b v="1"/>
    <s v="theater/plays"/>
    <n v="100.01100000000001"/>
    <n v="93.760312499999998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x v="0"/>
    <n v="1418244552"/>
    <n v="1415652552"/>
    <b v="0"/>
    <n v="15"/>
    <b v="1"/>
    <s v="theater/plays"/>
    <n v="100"/>
    <n v="133.33333333333334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x v="0"/>
    <n v="1417620506"/>
    <n v="1415028506"/>
    <b v="0"/>
    <n v="41"/>
    <b v="1"/>
    <s v="theater/plays"/>
    <n v="105"/>
    <n v="51.219512195121951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x v="0"/>
    <n v="1418581088"/>
    <n v="1415125088"/>
    <b v="0"/>
    <n v="35"/>
    <b v="1"/>
    <s v="theater/plays"/>
    <n v="116.86666666666667"/>
    <n v="100.17142857142858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x v="1"/>
    <n v="1434625441"/>
    <n v="1432033441"/>
    <b v="0"/>
    <n v="45"/>
    <b v="1"/>
    <s v="theater/plays"/>
    <n v="103.8"/>
    <n v="34.6"/>
    <x v="1"/>
    <x v="6"/>
  </r>
  <r>
    <n v="3389"/>
    <x v="3387"/>
    <s v="Chimera Ensemble is launching 2 inaugural theater productions, and we need support to do high quality work!"/>
    <n v="10000"/>
    <n v="11450"/>
    <x v="0"/>
    <x v="0"/>
    <x v="0"/>
    <n v="1464960682"/>
    <n v="1462368682"/>
    <b v="0"/>
    <n v="62"/>
    <b v="1"/>
    <s v="theater/plays"/>
    <n v="114.5"/>
    <n v="184.67741935483872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x v="0"/>
    <n v="1405017345"/>
    <n v="1403721345"/>
    <b v="0"/>
    <n v="22"/>
    <b v="1"/>
    <s v="theater/plays"/>
    <n v="102.4"/>
    <n v="69.818181818181813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x v="0"/>
    <n v="1407536880"/>
    <n v="1404997548"/>
    <b v="0"/>
    <n v="18"/>
    <b v="1"/>
    <s v="theater/plays"/>
    <n v="223"/>
    <n v="61.944444444444443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x v="1"/>
    <n v="1462565855"/>
    <n v="1458245855"/>
    <b v="0"/>
    <n v="12"/>
    <b v="1"/>
    <s v="theater/plays"/>
    <n v="100"/>
    <n v="41.666666666666664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x v="0"/>
    <n v="1415234760"/>
    <n v="1413065230"/>
    <b v="0"/>
    <n v="44"/>
    <b v="1"/>
    <s v="theater/plays"/>
    <n v="105.80000000000001"/>
    <n v="36.06818181818182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x v="1"/>
    <n v="1406470645"/>
    <n v="1403878645"/>
    <b v="0"/>
    <n v="27"/>
    <b v="1"/>
    <s v="theater/plays"/>
    <n v="142.36363636363635"/>
    <n v="29"/>
    <x v="1"/>
    <x v="6"/>
  </r>
  <r>
    <n v="3395"/>
    <x v="3393"/>
    <s v="Miramar is a a darkly funny play exploring what it is we call â€˜homeâ€™."/>
    <n v="500"/>
    <n v="920"/>
    <x v="0"/>
    <x v="1"/>
    <x v="1"/>
    <n v="1433009400"/>
    <n v="1431795944"/>
    <b v="0"/>
    <n v="38"/>
    <b v="1"/>
    <s v="theater/plays"/>
    <n v="184"/>
    <n v="24.210526315789473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x v="0"/>
    <n v="1401595140"/>
    <n v="1399286589"/>
    <b v="0"/>
    <n v="28"/>
    <b v="1"/>
    <s v="theater/plays"/>
    <n v="104.33333333333333"/>
    <n v="55.892857142857146"/>
    <x v="1"/>
    <x v="6"/>
  </r>
  <r>
    <n v="3397"/>
    <x v="3395"/>
    <s v="Help a group of recovering alcoholics bring Samuel Beckett's classic to a seaside town!"/>
    <n v="250"/>
    <n v="280"/>
    <x v="0"/>
    <x v="1"/>
    <x v="1"/>
    <n v="1455832800"/>
    <n v="1452338929"/>
    <b v="0"/>
    <n v="24"/>
    <b v="1"/>
    <s v="theater/plays"/>
    <n v="112.00000000000001"/>
    <n v="11.666666666666666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x v="0"/>
    <n v="1416589200"/>
    <n v="1414605776"/>
    <b v="0"/>
    <n v="65"/>
    <b v="1"/>
    <s v="theater/plays"/>
    <n v="111.07499999999999"/>
    <n v="68.353846153846149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x v="1"/>
    <n v="1424556325"/>
    <n v="1421964325"/>
    <b v="0"/>
    <n v="46"/>
    <b v="1"/>
    <s v="theater/plays"/>
    <n v="103.75000000000001"/>
    <n v="27.065217391304348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x v="0"/>
    <n v="1409266414"/>
    <n v="1405378414"/>
    <b v="0"/>
    <n v="85"/>
    <b v="1"/>
    <s v="theater/plays"/>
    <n v="100.41"/>
    <n v="118.12941176470588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x v="1"/>
    <n v="1438968146"/>
    <n v="1436376146"/>
    <b v="0"/>
    <n v="66"/>
    <b v="1"/>
    <s v="theater/plays"/>
    <n v="101.86206896551724"/>
    <n v="44.757575757575758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x v="0"/>
    <n v="1447295460"/>
    <n v="1444747843"/>
    <b v="0"/>
    <n v="165"/>
    <b v="1"/>
    <s v="theater/plays"/>
    <n v="109.76666666666665"/>
    <n v="99.787878787878782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x v="1"/>
    <n v="1435230324"/>
    <n v="1432638324"/>
    <b v="0"/>
    <n v="17"/>
    <b v="1"/>
    <s v="theater/plays"/>
    <n v="100"/>
    <n v="117.64705882352941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x v="0"/>
    <n v="1434542702"/>
    <n v="1432814702"/>
    <b v="0"/>
    <n v="3"/>
    <b v="1"/>
    <s v="theater/plays"/>
    <n v="122"/>
    <n v="203.33333333333334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x v="1"/>
    <n v="1456876740"/>
    <n v="1455063886"/>
    <b v="0"/>
    <n v="17"/>
    <b v="1"/>
    <s v="theater/plays"/>
    <n v="137.57142857142856"/>
    <n v="28.323529411764707"/>
    <x v="1"/>
    <x v="6"/>
  </r>
  <r>
    <n v="3406"/>
    <x v="3404"/>
    <s v="A funny and moving new play about two families dealing with aging parents in very different ways!"/>
    <n v="10000"/>
    <n v="10031"/>
    <x v="0"/>
    <x v="0"/>
    <x v="0"/>
    <n v="1405511376"/>
    <n v="1401623376"/>
    <b v="0"/>
    <n v="91"/>
    <b v="1"/>
    <s v="theater/plays"/>
    <n v="100.31000000000002"/>
    <n v="110.23076923076923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x v="1"/>
    <n v="1404641289"/>
    <n v="1402049289"/>
    <b v="0"/>
    <n v="67"/>
    <b v="1"/>
    <s v="theater/plays"/>
    <n v="107.1"/>
    <n v="31.970149253731343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x v="0"/>
    <n v="1405727304"/>
    <n v="1403135304"/>
    <b v="0"/>
    <n v="18"/>
    <b v="1"/>
    <s v="theater/plays"/>
    <n v="211"/>
    <n v="58.611111111111114"/>
    <x v="1"/>
    <x v="6"/>
  </r>
  <r>
    <n v="3409"/>
    <x v="3407"/>
    <s v="Exciting and visceral new-writing that challenges the way we view the fine line between war and terror..."/>
    <n v="500"/>
    <n v="618"/>
    <x v="0"/>
    <x v="1"/>
    <x v="1"/>
    <n v="1469998680"/>
    <n v="1466710358"/>
    <b v="0"/>
    <n v="21"/>
    <b v="1"/>
    <s v="theater/plays"/>
    <n v="123.6"/>
    <n v="29.428571428571427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x v="0"/>
    <n v="1465196400"/>
    <n v="1462841990"/>
    <b v="0"/>
    <n v="40"/>
    <b v="1"/>
    <s v="theater/plays"/>
    <n v="108.5"/>
    <n v="81.375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x v="0"/>
    <n v="1444264372"/>
    <n v="1442536372"/>
    <b v="0"/>
    <n v="78"/>
    <b v="1"/>
    <s v="theater/plays"/>
    <n v="103.56666666666668"/>
    <n v="199.16666666666666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x v="1"/>
    <n v="1411858862"/>
    <n v="1409266862"/>
    <b v="0"/>
    <n v="26"/>
    <b v="1"/>
    <s v="theater/plays"/>
    <n v="100"/>
    <n v="115.38461538461539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x v="0"/>
    <n v="1425099540"/>
    <n v="1424280938"/>
    <b v="0"/>
    <n v="14"/>
    <b v="1"/>
    <s v="theater/plays"/>
    <n v="130"/>
    <n v="46.428571428571431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x v="0"/>
    <n v="1480579140"/>
    <n v="1478030325"/>
    <b v="0"/>
    <n v="44"/>
    <b v="1"/>
    <s v="theater/plays"/>
    <n v="103.49999999999999"/>
    <n v="70.568181818181813"/>
    <x v="1"/>
    <x v="6"/>
  </r>
  <r>
    <n v="3415"/>
    <x v="3413"/>
    <s v="We are raising funds to allow for enhanced scenic, costume, and lighting design. Every dollar helps!"/>
    <n v="200"/>
    <n v="200"/>
    <x v="0"/>
    <x v="0"/>
    <x v="0"/>
    <n v="1460935800"/>
    <n v="1459999656"/>
    <b v="0"/>
    <n v="9"/>
    <b v="1"/>
    <s v="theater/plays"/>
    <n v="100"/>
    <n v="22.222222222222221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x v="1"/>
    <n v="1429813800"/>
    <n v="1427363645"/>
    <b v="0"/>
    <n v="30"/>
    <b v="1"/>
    <s v="theater/plays"/>
    <n v="119.6"/>
    <n v="159.46666666666667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x v="0"/>
    <n v="1414284180"/>
    <n v="1410558948"/>
    <b v="0"/>
    <n v="45"/>
    <b v="1"/>
    <s v="theater/plays"/>
    <n v="100.00058823529412"/>
    <n v="37.777999999999999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x v="0"/>
    <n v="1400875307"/>
    <n v="1398283307"/>
    <b v="0"/>
    <n v="56"/>
    <b v="1"/>
    <s v="theater/plays"/>
    <n v="100.875"/>
    <n v="72.053571428571431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x v="3"/>
    <n v="1459978200"/>
    <n v="1458416585"/>
    <b v="0"/>
    <n v="46"/>
    <b v="1"/>
    <s v="theater/plays"/>
    <n v="106.54545454545455"/>
    <n v="63.695652173913047"/>
    <x v="1"/>
    <x v="6"/>
  </r>
  <r>
    <n v="3420"/>
    <x v="3418"/>
    <s v="A powerful and urgent tale of the first line of defence for the NHS. Based on true stories from junior doctors."/>
    <n v="700"/>
    <n v="966"/>
    <x v="0"/>
    <x v="1"/>
    <x v="1"/>
    <n v="1455408000"/>
    <n v="1454638202"/>
    <b v="0"/>
    <n v="34"/>
    <b v="1"/>
    <s v="theater/plays"/>
    <n v="138"/>
    <n v="28.411764705882351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x v="0"/>
    <n v="1425495563"/>
    <n v="1422903563"/>
    <b v="0"/>
    <n v="98"/>
    <b v="1"/>
    <s v="theater/plays"/>
    <n v="101.15"/>
    <n v="103.21428571428571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x v="1"/>
    <n v="1450051200"/>
    <n v="1447594176"/>
    <b v="0"/>
    <n v="46"/>
    <b v="1"/>
    <s v="theater/plays"/>
    <n v="109.1"/>
    <n v="71.152173913043484"/>
    <x v="1"/>
    <x v="6"/>
  </r>
  <r>
    <n v="3423"/>
    <x v="3421"/>
    <s v="Forest Hills Eastern's Student Run Show 2015. Our goal is to present a professional quality show on a budget."/>
    <n v="250"/>
    <n v="350"/>
    <x v="0"/>
    <x v="0"/>
    <x v="0"/>
    <n v="1429912341"/>
    <n v="1427320341"/>
    <b v="0"/>
    <n v="10"/>
    <b v="1"/>
    <s v="theater/plays"/>
    <n v="140"/>
    <n v="35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x v="0"/>
    <n v="1423119540"/>
    <n v="1421252084"/>
    <b v="0"/>
    <n v="76"/>
    <b v="1"/>
    <s v="theater/plays"/>
    <n v="103.58333333333334"/>
    <n v="81.776315789473685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x v="0"/>
    <n v="1412434136"/>
    <n v="1409669336"/>
    <b v="0"/>
    <n v="104"/>
    <b v="1"/>
    <s v="theater/plays"/>
    <n v="102.97033333333331"/>
    <n v="297.02980769230766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x v="0"/>
    <n v="1411264800"/>
    <n v="1409620903"/>
    <b v="0"/>
    <n v="87"/>
    <b v="1"/>
    <s v="theater/plays"/>
    <n v="108.13333333333333"/>
    <n v="46.609195402298852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x v="1"/>
    <n v="1404314952"/>
    <n v="1401722952"/>
    <b v="0"/>
    <n v="29"/>
    <b v="1"/>
    <s v="theater/plays"/>
    <n v="100"/>
    <n v="51.724137931034484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x v="1"/>
    <n v="1425142800"/>
    <n v="1422983847"/>
    <b v="0"/>
    <n v="51"/>
    <b v="1"/>
    <s v="theater/plays"/>
    <n v="102.75000000000001"/>
    <n v="40.294117647058826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x v="1"/>
    <n v="1478046661"/>
    <n v="1476837061"/>
    <b v="0"/>
    <n v="12"/>
    <b v="1"/>
    <s v="theater/plays"/>
    <n v="130"/>
    <n v="16.2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x v="1"/>
    <n v="1406760101"/>
    <n v="1404168101"/>
    <b v="0"/>
    <n v="72"/>
    <b v="1"/>
    <s v="theater/plays"/>
    <n v="108.54949999999999"/>
    <n v="30.152638888888887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x v="0"/>
    <n v="1408383153"/>
    <n v="1405791153"/>
    <b v="0"/>
    <n v="21"/>
    <b v="1"/>
    <s v="theater/plays"/>
    <n v="100"/>
    <n v="95.238095238095241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x v="0"/>
    <n v="1454709600"/>
    <n v="1452520614"/>
    <b v="0"/>
    <n v="42"/>
    <b v="1"/>
    <s v="theater/plays"/>
    <n v="109.65"/>
    <n v="52.214285714285715"/>
    <x v="1"/>
    <x v="6"/>
  </r>
  <r>
    <n v="3433"/>
    <x v="3431"/>
    <s v="death&amp;pretzels presents their first Chicago based project:_x000a_The Dybbuk by S. Ansky"/>
    <n v="9500"/>
    <n v="9525"/>
    <x v="0"/>
    <x v="0"/>
    <x v="0"/>
    <n v="1402974000"/>
    <n v="1400290255"/>
    <b v="0"/>
    <n v="71"/>
    <b v="1"/>
    <s v="theater/plays"/>
    <n v="100.26315789473684"/>
    <n v="134.1549295774648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x v="0"/>
    <n v="1404983269"/>
    <n v="1402391269"/>
    <b v="0"/>
    <n v="168"/>
    <b v="1"/>
    <s v="theater/plays"/>
    <n v="105.55000000000001"/>
    <n v="62.827380952380949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x v="0"/>
    <n v="1470538800"/>
    <n v="1469112493"/>
    <b v="0"/>
    <n v="19"/>
    <b v="1"/>
    <s v="theater/plays"/>
    <n v="112.00000000000001"/>
    <n v="58.94736842105263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x v="0"/>
    <n v="1408638480"/>
    <n v="1406811593"/>
    <b v="0"/>
    <n v="37"/>
    <b v="1"/>
    <s v="theater/plays"/>
    <n v="105.89999999999999"/>
    <n v="143.1081081081081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x v="0"/>
    <n v="1440003820"/>
    <n v="1437411820"/>
    <b v="0"/>
    <n v="36"/>
    <b v="1"/>
    <s v="theater/plays"/>
    <n v="101"/>
    <n v="84.166666666666671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x v="1"/>
    <n v="1430600400"/>
    <n v="1428358567"/>
    <b v="0"/>
    <n v="14"/>
    <b v="1"/>
    <s v="theater/plays"/>
    <n v="104.2"/>
    <n v="186.07142857142858"/>
    <x v="1"/>
    <x v="6"/>
  </r>
  <r>
    <n v="3439"/>
    <x v="3437"/>
    <s v="Help a small theater produce an original adaptation of Lewis Carroll's classic story."/>
    <n v="1200"/>
    <n v="1616.14"/>
    <x v="0"/>
    <x v="0"/>
    <x v="0"/>
    <n v="1453179540"/>
    <n v="1452030730"/>
    <b v="0"/>
    <n v="18"/>
    <b v="1"/>
    <s v="theater/plays"/>
    <n v="134.67833333333334"/>
    <n v="89.785555555555561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x v="0"/>
    <n v="1405095300"/>
    <n v="1403146628"/>
    <b v="0"/>
    <n v="82"/>
    <b v="1"/>
    <s v="theater/plays"/>
    <n v="105.2184"/>
    <n v="64.157560975609755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x v="0"/>
    <n v="1447445820"/>
    <n v="1445077121"/>
    <b v="0"/>
    <n v="43"/>
    <b v="1"/>
    <s v="theater/plays"/>
    <n v="102.60000000000001"/>
    <n v="59.651162790697676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x v="0"/>
    <n v="1433016672"/>
    <n v="1430424672"/>
    <b v="0"/>
    <n v="8"/>
    <b v="1"/>
    <s v="theater/plays"/>
    <n v="100"/>
    <n v="31.25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x v="0"/>
    <n v="1410266146"/>
    <n v="1407674146"/>
    <b v="0"/>
    <n v="45"/>
    <b v="1"/>
    <s v="theater/plays"/>
    <n v="185.5"/>
    <n v="41.222222222222221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x v="2"/>
    <n v="1465394340"/>
    <n v="1464677986"/>
    <b v="0"/>
    <n v="20"/>
    <b v="1"/>
    <s v="theater/plays"/>
    <n v="289"/>
    <n v="43.35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x v="1"/>
    <n v="1445604236"/>
    <n v="1443185036"/>
    <b v="0"/>
    <n v="31"/>
    <b v="1"/>
    <s v="theater/plays"/>
    <n v="100"/>
    <n v="64.516129032258064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x v="1"/>
    <n v="1423138800"/>
    <n v="1421092725"/>
    <b v="0"/>
    <n v="25"/>
    <b v="1"/>
    <s v="theater/plays"/>
    <n v="108.2"/>
    <n v="43.28"/>
    <x v="1"/>
    <x v="6"/>
  </r>
  <r>
    <n v="3447"/>
    <x v="3445"/>
    <s v="&quot;He was a poet, a vagrant, a philosopher, a lady's man and a hard drinker&quot;"/>
    <n v="1000"/>
    <n v="1078"/>
    <x v="0"/>
    <x v="0"/>
    <x v="0"/>
    <n v="1458332412"/>
    <n v="1454448012"/>
    <b v="0"/>
    <n v="14"/>
    <b v="1"/>
    <s v="theater/plays"/>
    <n v="107.80000000000001"/>
    <n v="77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x v="0"/>
    <n v="1418784689"/>
    <n v="1416192689"/>
    <b v="0"/>
    <n v="45"/>
    <b v="1"/>
    <s v="theater/plays"/>
    <n v="109.76190476190477"/>
    <n v="51.222222222222221"/>
    <x v="1"/>
    <x v="6"/>
  </r>
  <r>
    <n v="3449"/>
    <x v="3447"/>
    <s v="Help us produce this original play! The play will be presented at the LSTFI July 12-14. Follow us on Facebook."/>
    <n v="800"/>
    <n v="1365"/>
    <x v="0"/>
    <x v="0"/>
    <x v="0"/>
    <n v="1468036800"/>
    <n v="1465607738"/>
    <b v="0"/>
    <n v="20"/>
    <b v="1"/>
    <s v="theater/plays"/>
    <n v="170.625"/>
    <n v="68.2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x v="1"/>
    <n v="1427990071"/>
    <n v="1422809671"/>
    <b v="0"/>
    <n v="39"/>
    <b v="1"/>
    <s v="theater/plays"/>
    <n v="152"/>
    <n v="19.487179487179485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x v="0"/>
    <n v="1429636927"/>
    <n v="1427304127"/>
    <b v="0"/>
    <n v="16"/>
    <b v="1"/>
    <s v="theater/plays"/>
    <n v="101.23076923076924"/>
    <n v="41.125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x v="0"/>
    <n v="1406087940"/>
    <n v="1404141626"/>
    <b v="0"/>
    <n v="37"/>
    <b v="1"/>
    <s v="theater/plays"/>
    <n v="153.19999999999999"/>
    <n v="41.405405405405403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x v="1"/>
    <n v="1471130956"/>
    <n v="1465946956"/>
    <b v="0"/>
    <n v="14"/>
    <b v="1"/>
    <s v="theater/plays"/>
    <n v="128.33333333333334"/>
    <n v="27.5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x v="1"/>
    <n v="1406825159"/>
    <n v="1404233159"/>
    <b v="0"/>
    <n v="21"/>
    <b v="1"/>
    <s v="theater/plays"/>
    <n v="100.71428571428571"/>
    <n v="33.571428571428569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x v="0"/>
    <n v="1476381627"/>
    <n v="1473789627"/>
    <b v="0"/>
    <n v="69"/>
    <b v="1"/>
    <s v="theater/plays"/>
    <n v="100.64999999999999"/>
    <n v="145.86956521739131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x v="0"/>
    <n v="1406876340"/>
    <n v="1404190567"/>
    <b v="0"/>
    <n v="16"/>
    <b v="1"/>
    <s v="theater/plays"/>
    <n v="191.3"/>
    <n v="358.6875"/>
    <x v="1"/>
    <x v="6"/>
  </r>
  <r>
    <n v="3457"/>
    <x v="3455"/>
    <s v="Robots, Space Battles, Mystery, and Intrigue. Nothing is Impossible..."/>
    <n v="2000"/>
    <n v="2804"/>
    <x v="0"/>
    <x v="0"/>
    <x v="0"/>
    <n v="1423720740"/>
    <n v="1421081857"/>
    <b v="0"/>
    <n v="55"/>
    <b v="1"/>
    <s v="theater/plays"/>
    <n v="140.19999999999999"/>
    <n v="50.981818181818184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x v="0"/>
    <n v="1422937620"/>
    <n v="1420606303"/>
    <b v="0"/>
    <n v="27"/>
    <b v="1"/>
    <s v="theater/plays"/>
    <n v="124.33537832310839"/>
    <n v="45.037037037037038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x v="1"/>
    <n v="1463743860"/>
    <n v="1461151860"/>
    <b v="0"/>
    <n v="36"/>
    <b v="1"/>
    <s v="theater/plays"/>
    <n v="126.2"/>
    <n v="17.527777777777779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x v="1"/>
    <n v="1408106352"/>
    <n v="1406896752"/>
    <b v="0"/>
    <n v="19"/>
    <b v="1"/>
    <s v="theater/plays"/>
    <n v="190"/>
    <n v="50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x v="0"/>
    <n v="1477710000"/>
    <n v="1475248279"/>
    <b v="0"/>
    <n v="12"/>
    <b v="1"/>
    <s v="theater/plays"/>
    <n v="139"/>
    <n v="57.916666666666664"/>
    <x v="1"/>
    <x v="6"/>
  </r>
  <r>
    <n v="3462"/>
    <x v="3460"/>
    <s v="Help the Upstart Crows of Santa Fe bring Shakespeare's Julius Caesar to life with quality wooden stage swords!"/>
    <n v="250"/>
    <n v="505"/>
    <x v="0"/>
    <x v="0"/>
    <x v="0"/>
    <n v="1436551200"/>
    <n v="1435181628"/>
    <b v="0"/>
    <n v="17"/>
    <b v="1"/>
    <s v="theater/plays"/>
    <n v="202"/>
    <n v="29.705882352941178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x v="5"/>
    <n v="1476158340"/>
    <n v="1472594585"/>
    <b v="0"/>
    <n v="114"/>
    <b v="1"/>
    <s v="theater/plays"/>
    <n v="103.38000000000001"/>
    <n v="90.684210526315795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x v="0"/>
    <n v="1471921637"/>
    <n v="1469329637"/>
    <b v="0"/>
    <n v="93"/>
    <b v="1"/>
    <s v="theater/plays"/>
    <n v="102.3236"/>
    <n v="55.012688172043013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x v="1"/>
    <n v="1439136000"/>
    <n v="1436972472"/>
    <b v="0"/>
    <n v="36"/>
    <b v="1"/>
    <s v="theater/plays"/>
    <n v="103"/>
    <n v="57.222222222222221"/>
    <x v="1"/>
    <x v="6"/>
  </r>
  <r>
    <n v="3466"/>
    <x v="3464"/>
    <s v="The Spotlight Youth Theater is a program where every participant has a moment in the spotlight."/>
    <n v="3500"/>
    <n v="4450"/>
    <x v="0"/>
    <x v="0"/>
    <x v="0"/>
    <n v="1461108450"/>
    <n v="1455928050"/>
    <b v="0"/>
    <n v="61"/>
    <b v="1"/>
    <s v="theater/plays"/>
    <n v="127.14285714285714"/>
    <n v="72.950819672131146"/>
    <x v="1"/>
    <x v="6"/>
  </r>
  <r>
    <n v="3467"/>
    <x v="3465"/>
    <s v="Venus in Fur, By David Ives."/>
    <n v="3000"/>
    <n v="3030"/>
    <x v="0"/>
    <x v="0"/>
    <x v="0"/>
    <n v="1426864032"/>
    <n v="1424275632"/>
    <b v="0"/>
    <n v="47"/>
    <b v="1"/>
    <s v="theater/plays"/>
    <n v="101"/>
    <n v="64.468085106382972"/>
    <x v="1"/>
    <x v="6"/>
  </r>
  <r>
    <n v="3468"/>
    <x v="3466"/>
    <s v="Amidst the atrocities of WWII, two women transcend enemy lines to make the ultimate heroic sacrifice."/>
    <n v="10000"/>
    <n v="12178"/>
    <x v="0"/>
    <x v="0"/>
    <x v="0"/>
    <n v="1474426800"/>
    <n v="1471976529"/>
    <b v="0"/>
    <n v="17"/>
    <b v="1"/>
    <s v="theater/plays"/>
    <n v="121.78"/>
    <n v="716.35294117647061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x v="0"/>
    <n v="1461857045"/>
    <n v="1459265045"/>
    <b v="0"/>
    <n v="63"/>
    <b v="1"/>
    <s v="theater/plays"/>
    <n v="113.39285714285714"/>
    <n v="50.396825396825399"/>
    <x v="1"/>
    <x v="6"/>
  </r>
  <r>
    <n v="3470"/>
    <x v="3468"/>
    <s v="The New Artist's Circle is a theatre company dedicated to bringing the arts to young people."/>
    <n v="250"/>
    <n v="375"/>
    <x v="0"/>
    <x v="0"/>
    <x v="0"/>
    <n v="1468618680"/>
    <n v="1465345902"/>
    <b v="0"/>
    <n v="9"/>
    <b v="1"/>
    <s v="theater/plays"/>
    <n v="150"/>
    <n v="41.666666666666664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x v="1"/>
    <n v="1409515200"/>
    <n v="1405971690"/>
    <b v="0"/>
    <n v="30"/>
    <b v="1"/>
    <s v="theater/plays"/>
    <n v="214.6"/>
    <n v="35.766666666666666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x v="0"/>
    <n v="1415253540"/>
    <n v="1413432331"/>
    <b v="0"/>
    <n v="23"/>
    <b v="1"/>
    <s v="theater/plays"/>
    <n v="102.05"/>
    <n v="88.739130434782609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x v="0"/>
    <n v="1426883220"/>
    <n v="1425067296"/>
    <b v="0"/>
    <n v="33"/>
    <b v="1"/>
    <s v="theater/plays"/>
    <n v="100"/>
    <n v="148.4848484848485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x v="1"/>
    <n v="1469016131"/>
    <n v="1466424131"/>
    <b v="0"/>
    <n v="39"/>
    <b v="1"/>
    <s v="theater/plays"/>
    <n v="101"/>
    <n v="51.794871794871796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x v="1"/>
    <n v="1414972800"/>
    <n v="1412629704"/>
    <b v="0"/>
    <n v="17"/>
    <b v="1"/>
    <s v="theater/plays"/>
    <n v="113.33333333333333"/>
    <n v="20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x v="0"/>
    <n v="1414378800"/>
    <n v="1412836990"/>
    <b v="0"/>
    <n v="6"/>
    <b v="1"/>
    <s v="theater/plays"/>
    <n v="104"/>
    <n v="52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x v="0"/>
    <n v="1431831600"/>
    <n v="1430761243"/>
    <b v="0"/>
    <n v="39"/>
    <b v="1"/>
    <s v="theater/plays"/>
    <n v="115.33333333333333"/>
    <n v="53.230769230769234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x v="0"/>
    <n v="1426539600"/>
    <n v="1424296822"/>
    <b v="0"/>
    <n v="57"/>
    <b v="1"/>
    <s v="theater/plays"/>
    <n v="112.85000000000001"/>
    <n v="39.596491228070178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x v="1"/>
    <n v="1403382680"/>
    <n v="1400790680"/>
    <b v="0"/>
    <n v="56"/>
    <b v="1"/>
    <s v="theater/plays"/>
    <n v="127.86666666666666"/>
    <n v="34.25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x v="0"/>
    <n v="1436562000"/>
    <n v="1434440227"/>
    <b v="0"/>
    <n v="13"/>
    <b v="1"/>
    <s v="theater/plays"/>
    <n v="142.66666666666669"/>
    <n v="164.61538461538461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x v="2"/>
    <n v="1420178188"/>
    <n v="1418709388"/>
    <b v="0"/>
    <n v="95"/>
    <b v="1"/>
    <s v="theater/plays"/>
    <n v="118.8"/>
    <n v="125.05263157894737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x v="1"/>
    <n v="1404671466"/>
    <n v="1402079466"/>
    <b v="0"/>
    <n v="80"/>
    <b v="1"/>
    <s v="theater/plays"/>
    <n v="138.33333333333334"/>
    <n v="51.875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x v="0"/>
    <n v="1404403381"/>
    <n v="1401811381"/>
    <b v="0"/>
    <n v="133"/>
    <b v="1"/>
    <s v="theater/plays"/>
    <n v="159.9402985074627"/>
    <n v="40.285714285714285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x v="0"/>
    <n v="1466014499"/>
    <n v="1463422499"/>
    <b v="0"/>
    <n v="44"/>
    <b v="1"/>
    <s v="theater/plays"/>
    <n v="114.24000000000001"/>
    <n v="64.909090909090907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x v="0"/>
    <n v="1454431080"/>
    <n v="1451839080"/>
    <b v="0"/>
    <n v="30"/>
    <b v="1"/>
    <s v="theater/plays"/>
    <n v="100.60606060606061"/>
    <n v="55.333333333333336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x v="0"/>
    <n v="1433314740"/>
    <n v="1430600401"/>
    <b v="0"/>
    <n v="56"/>
    <b v="1"/>
    <s v="theater/plays"/>
    <n v="155.20000000000002"/>
    <n v="83.142857142857139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x v="1"/>
    <n v="1435185252"/>
    <n v="1432593252"/>
    <b v="0"/>
    <n v="66"/>
    <b v="1"/>
    <s v="theater/plays"/>
    <n v="127.75000000000001"/>
    <n v="38.712121212121211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x v="0"/>
    <n v="1429286400"/>
    <n v="1427221560"/>
    <b v="0"/>
    <n v="29"/>
    <b v="1"/>
    <s v="theater/plays"/>
    <n v="121.2"/>
    <n v="125.37931034482759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x v="1"/>
    <n v="1400965200"/>
    <n v="1398352531"/>
    <b v="0"/>
    <n v="72"/>
    <b v="1"/>
    <s v="theater/plays"/>
    <n v="112.7"/>
    <n v="78.263888888888886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x v="0"/>
    <n v="1460574924"/>
    <n v="1457982924"/>
    <b v="0"/>
    <n v="27"/>
    <b v="1"/>
    <s v="theater/plays"/>
    <n v="127.49999999999999"/>
    <n v="47.222222222222221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x v="0"/>
    <n v="1431928784"/>
    <n v="1430114384"/>
    <b v="0"/>
    <n v="10"/>
    <b v="1"/>
    <s v="theater/plays"/>
    <n v="158.20000000000002"/>
    <n v="79.099999999999994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x v="0"/>
    <n v="1445818397"/>
    <n v="1442794397"/>
    <b v="0"/>
    <n v="35"/>
    <b v="1"/>
    <s v="theater/plays"/>
    <n v="105.26894736842105"/>
    <n v="114.29199999999999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x v="0"/>
    <n v="1408252260"/>
    <n v="1406580436"/>
    <b v="0"/>
    <n v="29"/>
    <b v="1"/>
    <s v="theater/plays"/>
    <n v="100"/>
    <n v="51.724137931034484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x v="0"/>
    <n v="1480140000"/>
    <n v="1479186575"/>
    <b v="0"/>
    <n v="13"/>
    <b v="1"/>
    <s v="theater/plays"/>
    <n v="100"/>
    <n v="30.76923076923077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x v="5"/>
    <n v="1414862280"/>
    <n v="1412360309"/>
    <b v="0"/>
    <n v="72"/>
    <b v="1"/>
    <s v="theater/plays"/>
    <n v="106.86"/>
    <n v="74.208333333333329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x v="0"/>
    <n v="1473625166"/>
    <n v="1470169166"/>
    <b v="0"/>
    <n v="78"/>
    <b v="1"/>
    <s v="theater/plays"/>
    <n v="124.4"/>
    <n v="47.846153846153847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x v="0"/>
    <n v="1464904800"/>
    <n v="1463852904"/>
    <b v="0"/>
    <n v="49"/>
    <b v="1"/>
    <s v="theater/plays"/>
    <n v="108.70406189555126"/>
    <n v="34.408163265306122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x v="5"/>
    <n v="1464471840"/>
    <n v="1459309704"/>
    <b v="0"/>
    <n v="42"/>
    <b v="1"/>
    <s v="theater/plays"/>
    <n v="102.42424242424242"/>
    <n v="40.238095238095241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x v="0"/>
    <n v="1435733940"/>
    <n v="1431046325"/>
    <b v="0"/>
    <n v="35"/>
    <b v="1"/>
    <s v="theater/plays"/>
    <n v="105.5"/>
    <n v="60.285714285714285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x v="0"/>
    <n v="1457326740"/>
    <n v="1455919438"/>
    <b v="0"/>
    <n v="42"/>
    <b v="1"/>
    <s v="theater/plays"/>
    <n v="106.3"/>
    <n v="25.30952380952381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x v="1"/>
    <n v="1441995595"/>
    <n v="1439835595"/>
    <b v="0"/>
    <n v="42"/>
    <b v="1"/>
    <s v="theater/plays"/>
    <n v="100.66666666666666"/>
    <n v="35.952380952380949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x v="0"/>
    <n v="1458100740"/>
    <n v="1456862924"/>
    <b v="0"/>
    <n v="31"/>
    <b v="1"/>
    <s v="theater/plays"/>
    <n v="105.4"/>
    <n v="136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x v="1"/>
    <n v="1469359728"/>
    <n v="1466767728"/>
    <b v="0"/>
    <n v="38"/>
    <b v="1"/>
    <s v="theater/plays"/>
    <n v="107.55999999999999"/>
    <n v="70.763157894736835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x v="0"/>
    <n v="1447959491"/>
    <n v="1445363891"/>
    <b v="0"/>
    <n v="8"/>
    <b v="1"/>
    <s v="theater/plays"/>
    <n v="100"/>
    <n v="125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x v="0"/>
    <n v="1399953600"/>
    <n v="1398983245"/>
    <b v="0"/>
    <n v="39"/>
    <b v="1"/>
    <s v="theater/plays"/>
    <n v="103.76"/>
    <n v="66.512820512820511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x v="0"/>
    <n v="1408815440"/>
    <n v="1404927440"/>
    <b v="0"/>
    <n v="29"/>
    <b v="1"/>
    <s v="theater/plays"/>
    <n v="101.49999999999999"/>
    <n v="105"/>
    <x v="1"/>
    <x v="6"/>
  </r>
  <r>
    <n v="3507"/>
    <x v="3505"/>
    <s v="Please help our troupe bring our first project from planning to reality! Join us on one exciting ride!"/>
    <n v="10000"/>
    <n v="10440"/>
    <x v="0"/>
    <x v="0"/>
    <x v="0"/>
    <n v="1464732537"/>
    <n v="1462140537"/>
    <b v="0"/>
    <n v="72"/>
    <b v="1"/>
    <s v="theater/plays"/>
    <n v="104.4"/>
    <n v="145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x v="1"/>
    <n v="1462914000"/>
    <n v="1460914253"/>
    <b v="0"/>
    <n v="15"/>
    <b v="1"/>
    <s v="theater/plays"/>
    <n v="180"/>
    <n v="12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x v="0"/>
    <n v="1416545700"/>
    <n v="1415392666"/>
    <b v="0"/>
    <n v="33"/>
    <b v="1"/>
    <s v="theater/plays"/>
    <n v="106.33333333333333"/>
    <n v="96.666666666666671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x v="0"/>
    <n v="1404312846"/>
    <n v="1402584846"/>
    <b v="0"/>
    <n v="15"/>
    <b v="1"/>
    <s v="theater/plays"/>
    <n v="100.55555555555556"/>
    <n v="60.333333333333336"/>
    <x v="1"/>
    <x v="6"/>
  </r>
  <r>
    <n v="3511"/>
    <x v="3509"/>
    <s v="The world premiere of the first full-length play by Eve Leigh, at the intimate Finborough Theatre in London."/>
    <n v="1500"/>
    <n v="1518"/>
    <x v="0"/>
    <x v="1"/>
    <x v="1"/>
    <n v="1415385000"/>
    <n v="1413406695"/>
    <b v="0"/>
    <n v="19"/>
    <b v="1"/>
    <s v="theater/plays"/>
    <n v="101.2"/>
    <n v="79.89473684210526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x v="1"/>
    <n v="1429789992"/>
    <n v="1424609592"/>
    <b v="0"/>
    <n v="17"/>
    <b v="1"/>
    <s v="theater/plays"/>
    <n v="100"/>
    <n v="58.823529411764703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x v="0"/>
    <n v="1401857940"/>
    <n v="1400725112"/>
    <b v="0"/>
    <n v="44"/>
    <b v="1"/>
    <s v="theater/plays"/>
    <n v="118.39285714285714"/>
    <n v="75.340909090909093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x v="0"/>
    <n v="1422853140"/>
    <n v="1421439552"/>
    <b v="0"/>
    <n v="10"/>
    <b v="1"/>
    <s v="theater/plays"/>
    <n v="110.00000000000001"/>
    <n v="55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x v="0"/>
    <n v="1433097171"/>
    <n v="1430505171"/>
    <b v="0"/>
    <n v="46"/>
    <b v="1"/>
    <s v="theater/plays"/>
    <n v="102.66666666666666"/>
    <n v="66.956521739130437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x v="0"/>
    <n v="1410145200"/>
    <n v="1407197670"/>
    <b v="0"/>
    <n v="11"/>
    <b v="1"/>
    <s v="theater/plays"/>
    <n v="100"/>
    <n v="227.27272727272728"/>
    <x v="1"/>
    <x v="6"/>
  </r>
  <r>
    <n v="3517"/>
    <x v="3515"/>
    <s v="Support an outstanding cast of actors to take on a professional production of a masterpiece of modern theatre"/>
    <n v="4000"/>
    <n v="4000"/>
    <x v="0"/>
    <x v="1"/>
    <x v="1"/>
    <n v="1404471600"/>
    <n v="1401910634"/>
    <b v="0"/>
    <n v="13"/>
    <b v="1"/>
    <s v="theater/plays"/>
    <n v="100"/>
    <n v="307.69230769230768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x v="0"/>
    <n v="1412259660"/>
    <n v="1410461299"/>
    <b v="0"/>
    <n v="33"/>
    <b v="1"/>
    <s v="theater/plays"/>
    <n v="110.04599999999999"/>
    <n v="50.020909090909093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x v="1"/>
    <n v="1425478950"/>
    <n v="1422886950"/>
    <b v="0"/>
    <n v="28"/>
    <b v="1"/>
    <s v="theater/plays"/>
    <n v="101.35000000000001"/>
    <n v="72.392857142857139"/>
    <x v="1"/>
    <x v="6"/>
  </r>
  <r>
    <n v="3520"/>
    <x v="3518"/>
    <s v="Help us to bring &quot;Protocols&quot; at the 2015 Camden Fringe. The most controversial play of the year."/>
    <n v="2000"/>
    <n v="2015"/>
    <x v="0"/>
    <x v="1"/>
    <x v="1"/>
    <n v="1441547220"/>
    <n v="1439322412"/>
    <b v="0"/>
    <n v="21"/>
    <b v="1"/>
    <s v="theater/plays"/>
    <n v="100.75"/>
    <n v="95.952380952380949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x v="0"/>
    <n v="1411980020"/>
    <n v="1409388020"/>
    <b v="0"/>
    <n v="13"/>
    <b v="1"/>
    <s v="theater/plays"/>
    <n v="169.42857142857144"/>
    <n v="45.615384615384613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x v="1"/>
    <n v="1442311560"/>
    <n v="1439924246"/>
    <b v="0"/>
    <n v="34"/>
    <b v="1"/>
    <s v="theater/plays"/>
    <n v="100"/>
    <n v="41.029411764705884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x v="1"/>
    <n v="1474844400"/>
    <n v="1469871148"/>
    <b v="0"/>
    <n v="80"/>
    <b v="1"/>
    <s v="theater/plays"/>
    <n v="113.65"/>
    <n v="56.825000000000003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x v="0"/>
    <n v="1410580800"/>
    <n v="1409336373"/>
    <b v="0"/>
    <n v="74"/>
    <b v="1"/>
    <s v="theater/plays"/>
    <n v="101.56"/>
    <n v="137.24324324324326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x v="0"/>
    <n v="1439136000"/>
    <n v="1438188106"/>
    <b v="0"/>
    <n v="7"/>
    <b v="1"/>
    <s v="theater/plays"/>
    <n v="106"/>
    <n v="75.714285714285708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x v="0"/>
    <n v="1461823140"/>
    <n v="1459411371"/>
    <b v="0"/>
    <n v="34"/>
    <b v="1"/>
    <s v="theater/plays"/>
    <n v="102"/>
    <n v="99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x v="0"/>
    <n v="1436587140"/>
    <n v="1434069205"/>
    <b v="0"/>
    <n v="86"/>
    <b v="1"/>
    <s v="theater/plays"/>
    <n v="116.91666666666667"/>
    <n v="81.569767441860463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x v="1"/>
    <n v="1484740918"/>
    <n v="1483012918"/>
    <b v="0"/>
    <n v="37"/>
    <b v="1"/>
    <s v="theater/plays"/>
    <n v="101.15151515151514"/>
    <n v="45.108108108108105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x v="0"/>
    <n v="1436749200"/>
    <n v="1434997018"/>
    <b v="0"/>
    <n v="18"/>
    <b v="1"/>
    <s v="theater/plays"/>
    <n v="132"/>
    <n v="36.666666666666664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x v="1"/>
    <n v="1460318400"/>
    <n v="1457881057"/>
    <b v="0"/>
    <n v="22"/>
    <b v="1"/>
    <s v="theater/plays"/>
    <n v="100"/>
    <n v="125"/>
    <x v="1"/>
    <x v="6"/>
  </r>
  <r>
    <n v="3531"/>
    <x v="3529"/>
    <s v="A political comedy for a crazy election year"/>
    <n v="1000"/>
    <n v="1280"/>
    <x v="0"/>
    <x v="0"/>
    <x v="0"/>
    <n v="1467301334"/>
    <n v="1464709334"/>
    <b v="0"/>
    <n v="26"/>
    <b v="1"/>
    <s v="theater/plays"/>
    <n v="128"/>
    <n v="49.230769230769234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x v="0"/>
    <n v="1411012740"/>
    <n v="1409667827"/>
    <b v="0"/>
    <n v="27"/>
    <b v="1"/>
    <s v="theater/plays"/>
    <n v="118.95833333333334"/>
    <n v="42.296296296296298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x v="0"/>
    <n v="1447269367"/>
    <n v="1444673767"/>
    <b v="0"/>
    <n v="8"/>
    <b v="1"/>
    <s v="theater/plays"/>
    <n v="126.2"/>
    <n v="78.875"/>
    <x v="1"/>
    <x v="6"/>
  </r>
  <r>
    <n v="3534"/>
    <x v="3532"/>
    <s v="A Theatrical Prequel to Hell's Rebels, the current Pathfinder Adventure Path from Paizo Publishing"/>
    <n v="5000"/>
    <n v="7810"/>
    <x v="0"/>
    <x v="0"/>
    <x v="0"/>
    <n v="1443711623"/>
    <n v="1440687623"/>
    <b v="0"/>
    <n v="204"/>
    <b v="1"/>
    <s v="theater/plays"/>
    <n v="156.20000000000002"/>
    <n v="38.284313725490193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x v="1"/>
    <n v="1443808800"/>
    <n v="1441120910"/>
    <b v="0"/>
    <n v="46"/>
    <b v="1"/>
    <s v="theater/plays"/>
    <n v="103.15"/>
    <n v="44.847826086956523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x v="1"/>
    <n v="1450612740"/>
    <n v="1448040425"/>
    <b v="0"/>
    <n v="17"/>
    <b v="1"/>
    <s v="theater/plays"/>
    <n v="153.33333333333334"/>
    <n v="13.529411764705882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x v="5"/>
    <n v="1416211140"/>
    <n v="1413016216"/>
    <b v="0"/>
    <n v="28"/>
    <b v="1"/>
    <s v="theater/plays"/>
    <n v="180.44444444444446"/>
    <n v="43.5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x v="1"/>
    <n v="1471428340"/>
    <n v="1469009140"/>
    <b v="0"/>
    <n v="83"/>
    <b v="1"/>
    <s v="theater/plays"/>
    <n v="128.44999999999999"/>
    <n v="30.951807228915662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x v="0"/>
    <n v="1473358122"/>
    <n v="1471543722"/>
    <b v="0"/>
    <n v="13"/>
    <b v="1"/>
    <s v="theater/plays"/>
    <n v="119.66666666666667"/>
    <n v="55.230769230769234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x v="1"/>
    <n v="1466899491"/>
    <n v="1464307491"/>
    <b v="0"/>
    <n v="8"/>
    <b v="1"/>
    <s v="theater/plays"/>
    <n v="123"/>
    <n v="46.125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x v="1"/>
    <n v="1441042275"/>
    <n v="1438882275"/>
    <b v="0"/>
    <n v="32"/>
    <b v="1"/>
    <s v="theater/plays"/>
    <n v="105"/>
    <n v="39.375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x v="0"/>
    <n v="1410099822"/>
    <n v="1404915822"/>
    <b v="0"/>
    <n v="85"/>
    <b v="1"/>
    <s v="theater/plays"/>
    <n v="102.23636363636363"/>
    <n v="66.152941176470591"/>
    <x v="1"/>
    <x v="6"/>
  </r>
  <r>
    <n v="3543"/>
    <x v="3541"/>
    <s v="A circus theater show. An escaped carousel horse and a beautiful wire dancer let the fantasies run wild."/>
    <n v="1500"/>
    <n v="1570"/>
    <x v="0"/>
    <x v="12"/>
    <x v="3"/>
    <n v="1435255659"/>
    <n v="1432663659"/>
    <b v="0"/>
    <n v="29"/>
    <b v="1"/>
    <s v="theater/plays"/>
    <n v="104.66666666666666"/>
    <n v="54.137931034482762"/>
    <x v="1"/>
    <x v="6"/>
  </r>
  <r>
    <n v="3544"/>
    <x v="3542"/>
    <s v="Death &amp; Pretzels presents the world premiere of Paul Pasulka's Gruoch, or Lady Macbeth"/>
    <n v="2500"/>
    <n v="2500"/>
    <x v="0"/>
    <x v="0"/>
    <x v="0"/>
    <n v="1425758257"/>
    <n v="1423166257"/>
    <b v="0"/>
    <n v="24"/>
    <b v="1"/>
    <s v="theater/plays"/>
    <n v="100"/>
    <n v="104.16666666666667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x v="0"/>
    <n v="1428780159"/>
    <n v="1426188159"/>
    <b v="0"/>
    <n v="8"/>
    <b v="1"/>
    <s v="theater/plays"/>
    <n v="100.4"/>
    <n v="31.375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x v="0"/>
    <n v="1427860740"/>
    <n v="1426002684"/>
    <b v="0"/>
    <n v="19"/>
    <b v="1"/>
    <s v="theater/plays"/>
    <n v="102.27272727272727"/>
    <n v="59.210526315789473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x v="0"/>
    <n v="1463198340"/>
    <n v="1461117201"/>
    <b v="0"/>
    <n v="336"/>
    <b v="1"/>
    <s v="theater/plays"/>
    <n v="114.40928571428573"/>
    <n v="119.17633928571429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x v="0"/>
    <n v="1457139600"/>
    <n v="1455230214"/>
    <b v="0"/>
    <n v="13"/>
    <b v="1"/>
    <s v="theater/plays"/>
    <n v="101.9047619047619"/>
    <n v="164.61538461538461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x v="1"/>
    <n v="1441358873"/>
    <n v="1438939673"/>
    <b v="0"/>
    <n v="42"/>
    <b v="1"/>
    <s v="theater/plays"/>
    <n v="102"/>
    <n v="24.285714285714285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x v="1"/>
    <n v="1462224398"/>
    <n v="1459632398"/>
    <b v="0"/>
    <n v="64"/>
    <b v="1"/>
    <s v="theater/plays"/>
    <n v="104.80000000000001"/>
    <n v="40.9375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x v="0"/>
    <n v="1400796420"/>
    <n v="1398342170"/>
    <b v="0"/>
    <n v="25"/>
    <b v="1"/>
    <s v="theater/plays"/>
    <n v="101.83333333333333"/>
    <n v="61.1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x v="1"/>
    <n v="1403964324"/>
    <n v="1401372324"/>
    <b v="0"/>
    <n v="20"/>
    <b v="1"/>
    <s v="theater/plays"/>
    <n v="100"/>
    <n v="38.65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x v="0"/>
    <n v="1439337600"/>
    <n v="1436575280"/>
    <b v="0"/>
    <n v="104"/>
    <b v="1"/>
    <s v="theater/plays"/>
    <n v="106.27272727272728"/>
    <n v="56.20192307692308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x v="0"/>
    <n v="1423674000"/>
    <n v="1421025159"/>
    <b v="0"/>
    <n v="53"/>
    <b v="1"/>
    <s v="theater/plays"/>
    <n v="113.42219999999999"/>
    <n v="107.00207547169811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x v="3"/>
    <n v="1479382594"/>
    <n v="1476786994"/>
    <b v="0"/>
    <n v="14"/>
    <b v="1"/>
    <s v="theater/plays"/>
    <n v="100"/>
    <n v="171.42857142857142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x v="1"/>
    <n v="1408289724"/>
    <n v="1403105724"/>
    <b v="0"/>
    <n v="20"/>
    <b v="1"/>
    <s v="theater/plays"/>
    <n v="100.45454545454547"/>
    <n v="110.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x v="0"/>
    <n v="1399271911"/>
    <n v="1396334311"/>
    <b v="0"/>
    <n v="558"/>
    <b v="1"/>
    <s v="theater/plays"/>
    <n v="100.03599999999999"/>
    <n v="179.27598566308242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x v="1"/>
    <n v="1435352400"/>
    <n v="1431718575"/>
    <b v="0"/>
    <n v="22"/>
    <b v="1"/>
    <s v="theater/plays"/>
    <n v="144"/>
    <n v="22.90909090909091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x v="2"/>
    <n v="1438333080"/>
    <n v="1436408308"/>
    <b v="0"/>
    <n v="24"/>
    <b v="1"/>
    <s v="theater/plays"/>
    <n v="103.49999999999999"/>
    <n v="43.125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x v="5"/>
    <n v="1432694700"/>
    <n v="1429651266"/>
    <b v="0"/>
    <n v="74"/>
    <b v="1"/>
    <s v="theater/plays"/>
    <n v="108.43750000000001"/>
    <n v="46.891891891891895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x v="0"/>
    <n v="1438799760"/>
    <n v="1437236378"/>
    <b v="0"/>
    <n v="54"/>
    <b v="1"/>
    <s v="theater/plays"/>
    <n v="102.4"/>
    <n v="47.407407407407405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x v="1"/>
    <n v="1457906400"/>
    <n v="1457115427"/>
    <b v="0"/>
    <n v="31"/>
    <b v="1"/>
    <s v="theater/plays"/>
    <n v="148.88888888888889"/>
    <n v="15.129032258064516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x v="1"/>
    <n v="1470078000"/>
    <n v="1467648456"/>
    <b v="0"/>
    <n v="25"/>
    <b v="1"/>
    <s v="theater/plays"/>
    <n v="105.49000000000002"/>
    <n v="21.098000000000003"/>
    <x v="1"/>
    <x v="6"/>
  </r>
  <r>
    <n v="3564"/>
    <x v="3562"/>
    <s v="Multi Award-Winng play THE PILLOWMAN coming to the Arts Centre Theatre, Aberdeen"/>
    <n v="1000"/>
    <n v="1005"/>
    <x v="0"/>
    <x v="1"/>
    <x v="1"/>
    <n v="1444060800"/>
    <n v="1440082649"/>
    <b v="0"/>
    <n v="17"/>
    <b v="1"/>
    <s v="theater/plays"/>
    <n v="100.49999999999999"/>
    <n v="59.117647058823529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x v="0"/>
    <n v="1420048208"/>
    <n v="1417456208"/>
    <b v="0"/>
    <n v="12"/>
    <b v="1"/>
    <s v="theater/plays"/>
    <n v="130.55555555555557"/>
    <n v="97.916666666666671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x v="1"/>
    <n v="1422015083"/>
    <n v="1419423083"/>
    <b v="0"/>
    <n v="38"/>
    <b v="1"/>
    <s v="theater/plays"/>
    <n v="104.75000000000001"/>
    <n v="55.131578947368418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x v="1"/>
    <n v="1433964444"/>
    <n v="1431372444"/>
    <b v="0"/>
    <n v="41"/>
    <b v="1"/>
    <s v="theater/plays"/>
    <n v="108.80000000000001"/>
    <n v="26.536585365853657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x v="0"/>
    <n v="1410975994"/>
    <n v="1408383994"/>
    <b v="0"/>
    <n v="19"/>
    <b v="1"/>
    <s v="theater/plays"/>
    <n v="111.00000000000001"/>
    <n v="58.421052631578945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x v="0"/>
    <n v="1420734696"/>
    <n v="1418142696"/>
    <b v="0"/>
    <n v="41"/>
    <b v="1"/>
    <s v="theater/plays"/>
    <n v="100.47999999999999"/>
    <n v="122.53658536585365"/>
    <x v="1"/>
    <x v="6"/>
  </r>
  <r>
    <n v="3570"/>
    <x v="3568"/>
    <s v="Theatre Machine presents an all-new adaptation of Maxim Gorky's classic of Russian theatre, The Lower Depths."/>
    <n v="2000"/>
    <n v="2287"/>
    <x v="0"/>
    <x v="0"/>
    <x v="0"/>
    <n v="1420009200"/>
    <n v="1417593483"/>
    <b v="0"/>
    <n v="26"/>
    <b v="1"/>
    <s v="theater/plays"/>
    <n v="114.35"/>
    <n v="87.961538461538467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x v="1"/>
    <n v="1414701413"/>
    <n v="1412109413"/>
    <b v="0"/>
    <n v="25"/>
    <b v="1"/>
    <s v="theater/plays"/>
    <n v="122.06666666666666"/>
    <n v="73.239999999999995"/>
    <x v="1"/>
    <x v="6"/>
  </r>
  <r>
    <n v="3572"/>
    <x v="3570"/>
    <s v="A darkly comic one woman show by Abram Rooney as part of The Camden Fringe 2015."/>
    <n v="500"/>
    <n v="500"/>
    <x v="0"/>
    <x v="1"/>
    <x v="1"/>
    <n v="1434894082"/>
    <n v="1432302082"/>
    <b v="0"/>
    <n v="9"/>
    <b v="1"/>
    <s v="theater/plays"/>
    <n v="100"/>
    <n v="55.555555555555557"/>
    <x v="1"/>
    <x v="6"/>
  </r>
  <r>
    <n v="3573"/>
    <x v="3571"/>
    <s v="London based theatre makers collaborating to create a new show about the history of HipHop."/>
    <n v="3000"/>
    <n v="3084"/>
    <x v="0"/>
    <x v="1"/>
    <x v="1"/>
    <n v="1415440846"/>
    <n v="1412845246"/>
    <b v="0"/>
    <n v="78"/>
    <b v="1"/>
    <s v="theater/plays"/>
    <n v="102.8"/>
    <n v="39.53846153846154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x v="0"/>
    <n v="1415921848"/>
    <n v="1413326248"/>
    <b v="0"/>
    <n v="45"/>
    <b v="1"/>
    <s v="theater/plays"/>
    <n v="106.12068965517241"/>
    <n v="136.77777777777777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x v="0"/>
    <n v="1470887940"/>
    <n v="1468176527"/>
    <b v="0"/>
    <n v="102"/>
    <b v="1"/>
    <s v="theater/plays"/>
    <n v="101.33000000000001"/>
    <n v="99.343137254901961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x v="0"/>
    <n v="1480947054"/>
    <n v="1475759454"/>
    <b v="0"/>
    <n v="5"/>
    <b v="1"/>
    <s v="theater/plays"/>
    <n v="100"/>
    <n v="20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x v="0"/>
    <n v="1430029680"/>
    <n v="1427741583"/>
    <b v="0"/>
    <n v="27"/>
    <b v="1"/>
    <s v="theater/plays"/>
    <n v="130"/>
    <n v="28.888888888888889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x v="1"/>
    <n v="1462037777"/>
    <n v="1459445777"/>
    <b v="0"/>
    <n v="37"/>
    <b v="1"/>
    <s v="theater/plays"/>
    <n v="100.01333333333334"/>
    <n v="40.545945945945945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x v="1"/>
    <n v="1459444656"/>
    <n v="1456856256"/>
    <b v="0"/>
    <n v="14"/>
    <b v="1"/>
    <s v="theater/plays"/>
    <n v="100"/>
    <n v="35.714285714285715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x v="0"/>
    <n v="1425185940"/>
    <n v="1421900022"/>
    <b v="0"/>
    <n v="27"/>
    <b v="1"/>
    <s v="theater/plays"/>
    <n v="113.88888888888889"/>
    <n v="37.962962962962962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x v="1"/>
    <n v="1406719110"/>
    <n v="1405509510"/>
    <b v="0"/>
    <n v="45"/>
    <b v="1"/>
    <s v="theater/plays"/>
    <n v="100"/>
    <n v="33.333333333333336"/>
    <x v="1"/>
    <x v="6"/>
  </r>
  <r>
    <n v="3582"/>
    <x v="3580"/>
    <s v="A contemporary American play touching on the scorching realities of growing up in the Millennial generation."/>
    <n v="1000"/>
    <n v="2870"/>
    <x v="0"/>
    <x v="0"/>
    <x v="0"/>
    <n v="1459822682"/>
    <n v="1458613082"/>
    <b v="0"/>
    <n v="49"/>
    <b v="1"/>
    <s v="theater/plays"/>
    <n v="287"/>
    <n v="58.571428571428569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x v="0"/>
    <n v="1460970805"/>
    <n v="1455790405"/>
    <b v="0"/>
    <n v="24"/>
    <b v="1"/>
    <s v="theater/plays"/>
    <n v="108.5"/>
    <n v="135.625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x v="1"/>
    <n v="1436772944"/>
    <n v="1434180944"/>
    <b v="0"/>
    <n v="112"/>
    <b v="1"/>
    <s v="theater/plays"/>
    <n v="115.5"/>
    <n v="30.9375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x v="0"/>
    <n v="1419181890"/>
    <n v="1416589890"/>
    <b v="0"/>
    <n v="23"/>
    <b v="1"/>
    <s v="theater/plays"/>
    <n v="119.11764705882352"/>
    <n v="176.08695652173913"/>
    <x v="1"/>
    <x v="6"/>
  </r>
  <r>
    <n v="3586"/>
    <x v="3584"/>
    <s v="See Theatre In A New Light"/>
    <n v="7500"/>
    <n v="8207"/>
    <x v="0"/>
    <x v="0"/>
    <x v="0"/>
    <n v="1474649070"/>
    <n v="1469465070"/>
    <b v="0"/>
    <n v="54"/>
    <b v="1"/>
    <s v="theater/plays"/>
    <n v="109.42666666666668"/>
    <n v="151.9814814814815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x v="1"/>
    <n v="1467054000"/>
    <n v="1463144254"/>
    <b v="0"/>
    <n v="28"/>
    <b v="1"/>
    <s v="theater/plays"/>
    <n v="126.6"/>
    <n v="22.607142857142858"/>
    <x v="1"/>
    <x v="6"/>
  </r>
  <r>
    <n v="3588"/>
    <x v="3586"/>
    <s v="Touring the fast-paced, playful and poignant story of three twenty-somethings in a mental-health support group."/>
    <n v="200"/>
    <n v="201"/>
    <x v="0"/>
    <x v="1"/>
    <x v="1"/>
    <n v="1430348400"/>
    <n v="1428436410"/>
    <b v="0"/>
    <n v="11"/>
    <b v="1"/>
    <s v="theater/plays"/>
    <n v="100.49999999999999"/>
    <n v="18.272727272727273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x v="0"/>
    <n v="1432654347"/>
    <n v="1430494347"/>
    <b v="0"/>
    <n v="62"/>
    <b v="1"/>
    <s v="theater/plays"/>
    <n v="127.49999999999999"/>
    <n v="82.258064516129039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x v="1"/>
    <n v="1413792034"/>
    <n v="1411200034"/>
    <b v="0"/>
    <n v="73"/>
    <b v="1"/>
    <s v="theater/plays"/>
    <n v="100.05999999999999"/>
    <n v="68.534246575342465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x v="0"/>
    <n v="1422075540"/>
    <n v="1419979544"/>
    <b v="0"/>
    <n v="18"/>
    <b v="1"/>
    <s v="theater/plays"/>
    <n v="175"/>
    <n v="68.055555555555557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x v="0"/>
    <n v="1423630740"/>
    <n v="1418673307"/>
    <b v="0"/>
    <n v="35"/>
    <b v="1"/>
    <s v="theater/plays"/>
    <n v="127.25"/>
    <n v="72.714285714285708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x v="0"/>
    <n v="1420489560"/>
    <n v="1417469639"/>
    <b v="0"/>
    <n v="43"/>
    <b v="1"/>
    <s v="theater/plays"/>
    <n v="110.63333333333334"/>
    <n v="77.186046511627907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x v="0"/>
    <n v="1472952982"/>
    <n v="1470792982"/>
    <b v="0"/>
    <n v="36"/>
    <b v="1"/>
    <s v="theater/plays"/>
    <n v="125.93749999999999"/>
    <n v="55.972222222222221"/>
    <x v="1"/>
    <x v="6"/>
  </r>
  <r>
    <n v="3595"/>
    <x v="3593"/>
    <s v="A new theatre company staging Will Eno's The Flu Season in Seattle"/>
    <n v="2600"/>
    <n v="3081"/>
    <x v="0"/>
    <x v="0"/>
    <x v="0"/>
    <n v="1426229940"/>
    <n v="1423959123"/>
    <b v="0"/>
    <n v="62"/>
    <b v="1"/>
    <s v="theater/plays"/>
    <n v="118.5"/>
    <n v="49.693548387096776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x v="5"/>
    <n v="1409072982"/>
    <n v="1407258582"/>
    <b v="0"/>
    <n v="15"/>
    <b v="1"/>
    <s v="theater/plays"/>
    <n v="107.72727272727273"/>
    <n v="79"/>
    <x v="1"/>
    <x v="6"/>
  </r>
  <r>
    <n v="3597"/>
    <x v="3595"/>
    <s v="&quot;I think that I have my own will. I can stop this, I tell myself. But it's not true.&quot;"/>
    <n v="2500"/>
    <n v="2565"/>
    <x v="0"/>
    <x v="0"/>
    <x v="0"/>
    <n v="1456984740"/>
    <n v="1455717790"/>
    <b v="0"/>
    <n v="33"/>
    <b v="1"/>
    <s v="theater/plays"/>
    <n v="102.60000000000001"/>
    <n v="77.727272727272734"/>
    <x v="1"/>
    <x v="6"/>
  </r>
  <r>
    <n v="3598"/>
    <x v="3596"/>
    <s v="River City Theatre Company needs your support as we embark on our thirteenth production, CINDERELLA!"/>
    <n v="1000"/>
    <n v="1101"/>
    <x v="0"/>
    <x v="0"/>
    <x v="0"/>
    <n v="1409720340"/>
    <n v="1408129822"/>
    <b v="0"/>
    <n v="27"/>
    <b v="1"/>
    <s v="theater/plays"/>
    <n v="110.1"/>
    <n v="40.777777777777779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x v="0"/>
    <n v="1440892800"/>
    <n v="1438715077"/>
    <b v="0"/>
    <n v="17"/>
    <b v="1"/>
    <s v="theater/plays"/>
    <n v="202"/>
    <n v="59.411764705882355"/>
    <x v="1"/>
    <x v="6"/>
  </r>
  <r>
    <n v="3600"/>
    <x v="3598"/>
    <s v="The First Play From The Man Who Brought You The Black James Bond!"/>
    <n v="10"/>
    <n v="13"/>
    <x v="0"/>
    <x v="0"/>
    <x v="0"/>
    <n v="1476390164"/>
    <n v="1473970964"/>
    <b v="0"/>
    <n v="4"/>
    <b v="1"/>
    <s v="theater/plays"/>
    <n v="130"/>
    <n v="3.25"/>
    <x v="1"/>
    <x v="6"/>
  </r>
  <r>
    <n v="3601"/>
    <x v="3599"/>
    <s v="New play 'Pink Confetti' by Paul Roberts at The Courtyard Theatre produced by Etch and directed by Oliver Dawe."/>
    <n v="2000"/>
    <n v="2087"/>
    <x v="0"/>
    <x v="1"/>
    <x v="1"/>
    <n v="1421452682"/>
    <n v="1418860682"/>
    <b v="0"/>
    <n v="53"/>
    <b v="1"/>
    <s v="theater/plays"/>
    <n v="104.35000000000001"/>
    <n v="39.377358490566039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x v="0"/>
    <n v="1463520479"/>
    <n v="1458336479"/>
    <b v="0"/>
    <n v="49"/>
    <b v="1"/>
    <s v="theater/plays"/>
    <n v="100.05"/>
    <n v="81.673469387755105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x v="0"/>
    <n v="1446759880"/>
    <n v="1444164280"/>
    <b v="0"/>
    <n v="57"/>
    <b v="1"/>
    <s v="theater/plays"/>
    <n v="170.66666666666669"/>
    <n v="44.912280701754383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x v="0"/>
    <n v="1461913140"/>
    <n v="1461370956"/>
    <b v="0"/>
    <n v="69"/>
    <b v="1"/>
    <s v="theater/plays"/>
    <n v="112.83333333333334"/>
    <n v="49.05797101449275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x v="1"/>
    <n v="1455390126"/>
    <n v="1452798126"/>
    <b v="0"/>
    <n v="15"/>
    <b v="1"/>
    <s v="theater/plays"/>
    <n v="184"/>
    <n v="30.666666666666668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x v="1"/>
    <n v="1471185057"/>
    <n v="1468593057"/>
    <b v="0"/>
    <n v="64"/>
    <b v="1"/>
    <s v="theater/plays"/>
    <n v="130.26666666666665"/>
    <n v="61.0625"/>
    <x v="1"/>
    <x v="6"/>
  </r>
  <r>
    <n v="3607"/>
    <x v="3605"/>
    <s v="'E15' is a verbatim project that looks at the story of the Focus E15 Campaign"/>
    <n v="550"/>
    <n v="580"/>
    <x v="0"/>
    <x v="1"/>
    <x v="1"/>
    <n v="1450137600"/>
    <n v="1448924882"/>
    <b v="0"/>
    <n v="20"/>
    <b v="1"/>
    <s v="theater/plays"/>
    <n v="105.45454545454544"/>
    <n v="29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x v="1"/>
    <n v="1466172000"/>
    <n v="1463418090"/>
    <b v="0"/>
    <n v="27"/>
    <b v="1"/>
    <s v="theater/plays"/>
    <n v="100"/>
    <n v="29.62962962962963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x v="1"/>
    <n v="1459378085"/>
    <n v="1456789685"/>
    <b v="0"/>
    <n v="21"/>
    <b v="1"/>
    <s v="theater/plays"/>
    <n v="153.31632653061226"/>
    <n v="143.0952380952381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x v="1"/>
    <n v="1439806936"/>
    <n v="1437214936"/>
    <b v="0"/>
    <n v="31"/>
    <b v="1"/>
    <s v="theater/plays"/>
    <n v="162.30000000000001"/>
    <n v="52.354838709677416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x v="1"/>
    <n v="1428483201"/>
    <n v="1425891201"/>
    <b v="0"/>
    <n v="51"/>
    <b v="1"/>
    <s v="theater/plays"/>
    <n v="136"/>
    <n v="66.666666666666671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x v="5"/>
    <n v="1402334811"/>
    <n v="1401470811"/>
    <b v="0"/>
    <n v="57"/>
    <b v="1"/>
    <s v="theater/plays"/>
    <n v="144.4"/>
    <n v="126.66666666666667"/>
    <x v="1"/>
    <x v="6"/>
  </r>
  <r>
    <n v="3613"/>
    <x v="3611"/>
    <s v="a woman walks into a bar except she looks like a man and no one's serving drinks. one night only"/>
    <n v="1250"/>
    <n v="1250"/>
    <x v="0"/>
    <x v="0"/>
    <x v="0"/>
    <n v="1403964574"/>
    <n v="1401372574"/>
    <b v="0"/>
    <n v="20"/>
    <b v="1"/>
    <s v="theater/plays"/>
    <n v="100"/>
    <n v="62.5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x v="0"/>
    <n v="1434675616"/>
    <n v="1432083616"/>
    <b v="0"/>
    <n v="71"/>
    <b v="1"/>
    <s v="theater/plays"/>
    <n v="100.8"/>
    <n v="35.492957746478872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x v="1"/>
    <n v="1449756896"/>
    <n v="1447164896"/>
    <b v="0"/>
    <n v="72"/>
    <b v="1"/>
    <s v="theater/plays"/>
    <n v="106.80000000000001"/>
    <n v="37.083333333333336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x v="1"/>
    <n v="1426801664"/>
    <n v="1424213264"/>
    <b v="0"/>
    <n v="45"/>
    <b v="1"/>
    <s v="theater/plays"/>
    <n v="124.8"/>
    <n v="69.333333333333329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x v="1"/>
    <n v="1488240000"/>
    <n v="1486996729"/>
    <b v="0"/>
    <n v="51"/>
    <b v="1"/>
    <s v="theater/plays"/>
    <n v="118.91891891891892"/>
    <n v="17.254901960784313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x v="1"/>
    <n v="1433343850"/>
    <n v="1430751850"/>
    <b v="0"/>
    <n v="56"/>
    <b v="1"/>
    <s v="theater/plays"/>
    <n v="101"/>
    <n v="36.071428571428569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x v="0"/>
    <n v="1479592800"/>
    <n v="1476760226"/>
    <b v="0"/>
    <n v="17"/>
    <b v="1"/>
    <s v="theater/plays"/>
    <n v="112.99999999999999"/>
    <n v="66.470588235294116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x v="0"/>
    <n v="1425528000"/>
    <n v="1422916261"/>
    <b v="0"/>
    <n v="197"/>
    <b v="1"/>
    <s v="theater/plays"/>
    <n v="105.19047619047619"/>
    <n v="56.065989847715734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x v="0"/>
    <n v="1475269200"/>
    <n v="1473200844"/>
    <b v="0"/>
    <n v="70"/>
    <b v="1"/>
    <s v="theater/plays"/>
    <n v="109.73333333333332"/>
    <n v="47.028571428571432"/>
    <x v="1"/>
    <x v="6"/>
  </r>
  <r>
    <n v="3622"/>
    <x v="3619"/>
    <s v="5 actors. 39 characters. 1 epic adventure. Presented by the Cradle Theatre Company."/>
    <n v="1000"/>
    <n v="1000.99"/>
    <x v="0"/>
    <x v="0"/>
    <x v="0"/>
    <n v="1411874580"/>
    <n v="1409030371"/>
    <b v="0"/>
    <n v="21"/>
    <b v="1"/>
    <s v="theater/plays"/>
    <n v="100.099"/>
    <n v="47.666190476190479"/>
    <x v="1"/>
    <x v="6"/>
  </r>
  <r>
    <n v="3623"/>
    <x v="3620"/>
    <s v="An original play exploring the complications of romantic relationships in all forms."/>
    <n v="2500"/>
    <n v="3000"/>
    <x v="0"/>
    <x v="0"/>
    <x v="0"/>
    <n v="1406358000"/>
    <n v="1404841270"/>
    <b v="0"/>
    <n v="34"/>
    <b v="1"/>
    <s v="theater/plays"/>
    <n v="120"/>
    <n v="88.235294117647058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x v="0"/>
    <n v="1471977290"/>
    <n v="1466793290"/>
    <b v="0"/>
    <n v="39"/>
    <b v="1"/>
    <s v="theater/plays"/>
    <n v="104.93333333333332"/>
    <n v="80.717948717948715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x v="1"/>
    <n v="1435851577"/>
    <n v="1433259577"/>
    <b v="0"/>
    <n v="78"/>
    <b v="1"/>
    <s v="theater/plays"/>
    <n v="102.66666666666666"/>
    <n v="39.487179487179489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x v="1"/>
    <n v="1408204857"/>
    <n v="1406390457"/>
    <b v="0"/>
    <n v="48"/>
    <b v="1"/>
    <s v="theater/plays"/>
    <n v="101.82500000000002"/>
    <n v="84.854166666666671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x v="0"/>
    <n v="1463803140"/>
    <n v="1459446487"/>
    <b v="0"/>
    <n v="29"/>
    <b v="1"/>
    <s v="theater/plays"/>
    <n v="100"/>
    <n v="68.965517241379317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x v="0"/>
    <n v="1450040396"/>
    <n v="1444852796"/>
    <b v="0"/>
    <n v="0"/>
    <b v="0"/>
    <s v="theater/musical"/>
    <n v="0"/>
    <e v="#DIV/0!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x v="0"/>
    <n v="1462467600"/>
    <n v="1457403364"/>
    <b v="0"/>
    <n v="2"/>
    <b v="0"/>
    <s v="theater/musical"/>
    <n v="1.9999999999999998E-4"/>
    <n v="1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x v="1"/>
    <n v="1417295990"/>
    <n v="1414700390"/>
    <b v="0"/>
    <n v="1"/>
    <b v="0"/>
    <s v="theater/musical"/>
    <n v="3.3333333333333333E-2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x v="0"/>
    <n v="1411444740"/>
    <n v="1409335497"/>
    <b v="0"/>
    <n v="59"/>
    <b v="0"/>
    <s v="theater/musical"/>
    <n v="51.023391812865491"/>
    <n v="147.88135593220338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x v="1"/>
    <n v="1416781749"/>
    <n v="1415053749"/>
    <b v="0"/>
    <n v="1"/>
    <b v="0"/>
    <s v="theater/musical"/>
    <n v="20"/>
    <n v="100"/>
    <x v="1"/>
    <x v="40"/>
  </r>
  <r>
    <n v="3633"/>
    <x v="3630"/>
    <s v="SMOKEY AND THE BANDIT: THE MUSICAL_x000a_The classic film, characters and music you love, on stage, LIVE!"/>
    <n v="5000"/>
    <n v="1762"/>
    <x v="2"/>
    <x v="0"/>
    <x v="0"/>
    <n v="1479517200"/>
    <n v="1475765867"/>
    <b v="0"/>
    <n v="31"/>
    <b v="0"/>
    <s v="theater/musical"/>
    <n v="35.24"/>
    <n v="56.838709677419352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x v="5"/>
    <n v="1484366340"/>
    <n v="1480219174"/>
    <b v="0"/>
    <n v="18"/>
    <b v="0"/>
    <s v="theater/musical"/>
    <n v="4.246666666666667"/>
    <n v="176.94444444444446"/>
    <x v="1"/>
    <x v="40"/>
  </r>
  <r>
    <n v="3635"/>
    <x v="3632"/>
    <s v="Mary's Son is a pop opera about Jesus and the hope he brings to all people."/>
    <n v="3500"/>
    <n v="1276"/>
    <x v="2"/>
    <x v="0"/>
    <x v="0"/>
    <n v="1461186676"/>
    <n v="1458594676"/>
    <b v="0"/>
    <n v="10"/>
    <b v="0"/>
    <s v="theater/musical"/>
    <n v="36.457142857142856"/>
    <n v="127.6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x v="0"/>
    <n v="1442248829"/>
    <n v="1439224829"/>
    <b v="0"/>
    <n v="0"/>
    <b v="0"/>
    <s v="theater/musical"/>
    <n v="0"/>
    <e v="#DIV/0!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x v="0"/>
    <n v="1420130935"/>
    <n v="1417538935"/>
    <b v="0"/>
    <n v="14"/>
    <b v="0"/>
    <s v="theater/musical"/>
    <n v="30.866666666666664"/>
    <n v="66.142857142857139"/>
    <x v="1"/>
    <x v="40"/>
  </r>
  <r>
    <n v="3638"/>
    <x v="3635"/>
    <s v="A rock and roll journey that explores love, loss, redemption, duality and ascension."/>
    <n v="3300"/>
    <n v="216"/>
    <x v="2"/>
    <x v="5"/>
    <x v="5"/>
    <n v="1429456132"/>
    <n v="1424275732"/>
    <b v="0"/>
    <n v="2"/>
    <b v="0"/>
    <s v="theater/musical"/>
    <n v="6.5454545454545459"/>
    <n v="108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x v="0"/>
    <n v="1475853060"/>
    <n v="1470672906"/>
    <b v="0"/>
    <n v="1"/>
    <b v="0"/>
    <s v="theater/musical"/>
    <n v="4.0000000000000001E-3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x v="0"/>
    <n v="1431283530"/>
    <n v="1428691530"/>
    <b v="0"/>
    <n v="3"/>
    <b v="0"/>
    <s v="theater/musical"/>
    <n v="5.5"/>
    <n v="18.333333333333332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x v="0"/>
    <n v="1412485200"/>
    <n v="1410966179"/>
    <b v="0"/>
    <n v="0"/>
    <b v="0"/>
    <s v="theater/musical"/>
    <n v="0"/>
    <e v="#DIV/0!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x v="3"/>
    <n v="1448902800"/>
    <n v="1445369727"/>
    <b v="0"/>
    <n v="2"/>
    <b v="0"/>
    <s v="theater/musical"/>
    <n v="2.1428571428571428"/>
    <n v="7.5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x v="0"/>
    <n v="1447734439"/>
    <n v="1444274839"/>
    <b v="0"/>
    <n v="0"/>
    <b v="0"/>
    <s v="theater/musical"/>
    <n v="0"/>
    <e v="#DIV/0!"/>
    <x v="1"/>
    <x v="40"/>
  </r>
  <r>
    <n v="3644"/>
    <x v="3641"/>
    <s v="We are the Saugerties High School drama club. Please help us create our musical to keep theater alive!"/>
    <n v="5000"/>
    <n v="821"/>
    <x v="2"/>
    <x v="0"/>
    <x v="0"/>
    <n v="1457413140"/>
    <n v="1454996887"/>
    <b v="0"/>
    <n v="12"/>
    <b v="0"/>
    <s v="theater/musical"/>
    <n v="16.420000000000002"/>
    <n v="68.416666666666671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x v="5"/>
    <n v="1479773838"/>
    <n v="1477178238"/>
    <b v="0"/>
    <n v="1"/>
    <b v="0"/>
    <s v="theater/musical"/>
    <n v="0.1"/>
    <n v="1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x v="0"/>
    <n v="1434497400"/>
    <n v="1431770802"/>
    <b v="0"/>
    <n v="8"/>
    <b v="0"/>
    <s v="theater/musical"/>
    <n v="4.8099999999999996"/>
    <n v="60.125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x v="1"/>
    <n v="1475258327"/>
    <n v="1471370327"/>
    <b v="0"/>
    <n v="2"/>
    <b v="0"/>
    <s v="theater/musical"/>
    <n v="6"/>
    <n v="15"/>
    <x v="1"/>
    <x v="40"/>
  </r>
  <r>
    <n v="3648"/>
    <x v="3645"/>
    <s v="Help Moth Live! Support Moth and its artist collective to achieve its 2014/15 season."/>
    <n v="40000"/>
    <n v="40153"/>
    <x v="0"/>
    <x v="0"/>
    <x v="0"/>
    <n v="1412492445"/>
    <n v="1409900445"/>
    <b v="0"/>
    <n v="73"/>
    <b v="1"/>
    <s v="theater/plays"/>
    <n v="100.38249999999999"/>
    <n v="550.04109589041093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x v="5"/>
    <n v="1402938394"/>
    <n v="1400691994"/>
    <b v="0"/>
    <n v="8"/>
    <b v="1"/>
    <s v="theater/plays"/>
    <n v="104"/>
    <n v="97.5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x v="1"/>
    <n v="1454412584"/>
    <n v="1452598184"/>
    <b v="0"/>
    <n v="17"/>
    <b v="1"/>
    <s v="theater/plays"/>
    <n v="100"/>
    <n v="29.411764705882351"/>
    <x v="1"/>
    <x v="6"/>
  </r>
  <r>
    <n v="3651"/>
    <x v="3648"/>
    <s v="A Chicago staged reading of Jim Cartwright's 1992 play-with-music, &quot;The Rise and Fall of Little Voice.&quot;"/>
    <n v="500"/>
    <n v="520"/>
    <x v="0"/>
    <x v="0"/>
    <x v="0"/>
    <n v="1407686340"/>
    <n v="1404833442"/>
    <b v="0"/>
    <n v="9"/>
    <b v="1"/>
    <s v="theater/plays"/>
    <n v="104"/>
    <n v="57.777777777777779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x v="5"/>
    <n v="1472097540"/>
    <n v="1471188502"/>
    <b v="0"/>
    <n v="17"/>
    <b v="1"/>
    <s v="theater/plays"/>
    <n v="250.66666666666669"/>
    <n v="44.235294117647058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x v="1"/>
    <n v="1438764207"/>
    <n v="1436172207"/>
    <b v="0"/>
    <n v="33"/>
    <b v="1"/>
    <s v="theater/plays"/>
    <n v="100.49999999999999"/>
    <n v="60.909090909090907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x v="1"/>
    <n v="1459702800"/>
    <n v="1457690386"/>
    <b v="0"/>
    <n v="38"/>
    <b v="1"/>
    <s v="theater/plays"/>
    <n v="174.4"/>
    <n v="68.84210526315789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x v="0"/>
    <n v="1437202740"/>
    <n v="1434654998"/>
    <b v="0"/>
    <n v="79"/>
    <b v="1"/>
    <s v="theater/plays"/>
    <n v="116.26"/>
    <n v="73.582278481012665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x v="11"/>
    <n v="1485989940"/>
    <n v="1483393836"/>
    <b v="0"/>
    <n v="46"/>
    <b v="1"/>
    <s v="theater/plays"/>
    <n v="105.82000000000001"/>
    <n v="115.02173913043478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x v="7"/>
    <n v="1464817320"/>
    <n v="1462806419"/>
    <b v="0"/>
    <n v="20"/>
    <b v="1"/>
    <s v="theater/plays"/>
    <n v="110.75"/>
    <n v="110.75"/>
    <x v="1"/>
    <x v="6"/>
  </r>
  <r>
    <n v="3658"/>
    <x v="3654"/>
    <s v="Life is hard when your own imaginary friend can't make time for you."/>
    <n v="1500"/>
    <n v="1510"/>
    <x v="0"/>
    <x v="0"/>
    <x v="0"/>
    <n v="1404273540"/>
    <n v="1400272580"/>
    <b v="0"/>
    <n v="20"/>
    <b v="1"/>
    <s v="theater/plays"/>
    <n v="100.66666666666666"/>
    <n v="75.5"/>
    <x v="1"/>
    <x v="6"/>
  </r>
  <r>
    <n v="3659"/>
    <x v="3655"/>
    <s v="We want you to analyze while we dramatize if people who romanticize can recognize true love in a disguise."/>
    <n v="3000"/>
    <n v="3061"/>
    <x v="0"/>
    <x v="0"/>
    <x v="0"/>
    <n v="1426775940"/>
    <n v="1424414350"/>
    <b v="0"/>
    <n v="13"/>
    <b v="1"/>
    <s v="theater/plays"/>
    <n v="102.03333333333333"/>
    <n v="235.46153846153845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x v="1"/>
    <n v="1419368925"/>
    <n v="1417208925"/>
    <b v="0"/>
    <n v="22"/>
    <b v="1"/>
    <s v="theater/plays"/>
    <n v="100"/>
    <n v="11.363636363636363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x v="0"/>
    <n v="1460260800"/>
    <n v="1458336672"/>
    <b v="0"/>
    <n v="36"/>
    <b v="1"/>
    <s v="theater/plays"/>
    <n v="111.00000000000001"/>
    <n v="92.5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x v="5"/>
    <n v="1427775414"/>
    <n v="1425187014"/>
    <b v="0"/>
    <n v="40"/>
    <b v="1"/>
    <s v="theater/plays"/>
    <n v="101.42500000000001"/>
    <n v="202.85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x v="1"/>
    <n v="1482321030"/>
    <n v="1477133430"/>
    <b v="0"/>
    <n v="9"/>
    <b v="1"/>
    <s v="theater/plays"/>
    <n v="104"/>
    <n v="26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x v="0"/>
    <n v="1466056689"/>
    <n v="1464847089"/>
    <b v="0"/>
    <n v="19"/>
    <b v="1"/>
    <s v="theater/plays"/>
    <n v="109.375"/>
    <n v="46.05263157894737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x v="3"/>
    <n v="1446062040"/>
    <n v="1445109822"/>
    <b v="0"/>
    <n v="14"/>
    <b v="1"/>
    <s v="theater/plays"/>
    <n v="115.16129032258064"/>
    <n v="51"/>
    <x v="1"/>
    <x v="6"/>
  </r>
  <r>
    <n v="3666"/>
    <x v="3662"/>
    <s v="Artistic Internship @ Ojai Playwrights Conference"/>
    <n v="1200"/>
    <n v="1200"/>
    <x v="0"/>
    <x v="0"/>
    <x v="0"/>
    <n v="1406185200"/>
    <n v="1404337382"/>
    <b v="0"/>
    <n v="38"/>
    <b v="1"/>
    <s v="theater/plays"/>
    <n v="100"/>
    <n v="31.578947368421051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x v="1"/>
    <n v="1437261419"/>
    <n v="1434669419"/>
    <b v="0"/>
    <n v="58"/>
    <b v="1"/>
    <s v="theater/plays"/>
    <n v="103.17033333333335"/>
    <n v="53.363965517241382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x v="0"/>
    <n v="1437676380"/>
    <n v="1435670452"/>
    <b v="0"/>
    <n v="28"/>
    <b v="1"/>
    <s v="theater/plays"/>
    <n v="103.49999999999999"/>
    <n v="36.964285714285715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x v="1"/>
    <n v="1434039137"/>
    <n v="1431447137"/>
    <b v="0"/>
    <n v="17"/>
    <b v="1"/>
    <s v="theater/plays"/>
    <n v="138.19999999999999"/>
    <n v="81.294117647058826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x v="1"/>
    <n v="1433113200"/>
    <n v="1431951611"/>
    <b v="0"/>
    <n v="12"/>
    <b v="1"/>
    <s v="theater/plays"/>
    <n v="109.54545454545455"/>
    <n v="20.083333333333332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x v="0"/>
    <n v="1405915140"/>
    <n v="1404140667"/>
    <b v="0"/>
    <n v="40"/>
    <b v="1"/>
    <s v="theater/plays"/>
    <n v="100.85714285714286"/>
    <n v="88.2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x v="1"/>
    <n v="1411771384"/>
    <n v="1409179384"/>
    <b v="0"/>
    <n v="57"/>
    <b v="1"/>
    <s v="theater/plays"/>
    <n v="101.53333333333335"/>
    <n v="53.438596491228068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x v="1"/>
    <n v="1415191920"/>
    <n v="1412233497"/>
    <b v="0"/>
    <n v="114"/>
    <b v="1"/>
    <s v="theater/plays"/>
    <n v="113.625"/>
    <n v="39.868421052631582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x v="3"/>
    <n v="1472936229"/>
    <n v="1467752229"/>
    <b v="0"/>
    <n v="31"/>
    <b v="1"/>
    <s v="theater/plays"/>
    <n v="100"/>
    <n v="145.16129032258064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x v="1"/>
    <n v="1463353200"/>
    <n v="1462285182"/>
    <b v="0"/>
    <n v="3"/>
    <b v="1"/>
    <s v="theater/plays"/>
    <n v="140"/>
    <n v="23.333333333333332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x v="0"/>
    <n v="1410550484"/>
    <n v="1408995284"/>
    <b v="0"/>
    <n v="16"/>
    <b v="1"/>
    <s v="theater/plays"/>
    <n v="128.75"/>
    <n v="64.375"/>
    <x v="1"/>
    <x v="6"/>
  </r>
  <r>
    <n v="3677"/>
    <x v="3673"/>
    <s v="Goldfish Memory Productions seeks at least $12,000 to begin their first 3 professional projects."/>
    <n v="12000"/>
    <n v="12348.5"/>
    <x v="0"/>
    <x v="0"/>
    <x v="0"/>
    <n v="1404359940"/>
    <n v="1402580818"/>
    <b v="0"/>
    <n v="199"/>
    <b v="1"/>
    <s v="theater/plays"/>
    <n v="102.90416666666667"/>
    <n v="62.052763819095475"/>
    <x v="1"/>
    <x v="6"/>
  </r>
  <r>
    <n v="3678"/>
    <x v="3674"/>
    <s v="The Ugly Collective takes Some big Some bang to the Underbelly Venues at the Edinburgh Fringe!"/>
    <n v="2000"/>
    <n v="2050"/>
    <x v="0"/>
    <x v="1"/>
    <x v="1"/>
    <n v="1433076298"/>
    <n v="1430052298"/>
    <b v="0"/>
    <n v="31"/>
    <b v="1"/>
    <s v="theater/plays"/>
    <n v="102.49999999999999"/>
    <n v="66.129032258064512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x v="0"/>
    <n v="1404190740"/>
    <n v="1401214581"/>
    <b v="0"/>
    <n v="30"/>
    <b v="1"/>
    <s v="theater/plays"/>
    <n v="110.1"/>
    <n v="73.400000000000006"/>
    <x v="1"/>
    <x v="6"/>
  </r>
  <r>
    <n v="3680"/>
    <x v="3676"/>
    <s v="In The Dudleys! family memories are brought to life as a malfunctioning 8-bit video game. Press Start."/>
    <n v="3000"/>
    <n v="3383"/>
    <x v="0"/>
    <x v="0"/>
    <x v="0"/>
    <n v="1475664834"/>
    <n v="1473850434"/>
    <b v="0"/>
    <n v="34"/>
    <b v="1"/>
    <s v="theater/plays"/>
    <n v="112.76666666666667"/>
    <n v="99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x v="0"/>
    <n v="1452872290"/>
    <n v="1452008290"/>
    <b v="0"/>
    <n v="18"/>
    <b v="1"/>
    <s v="theater/plays"/>
    <n v="111.9"/>
    <n v="62.166666666666664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x v="0"/>
    <n v="1402901940"/>
    <n v="1399998418"/>
    <b v="0"/>
    <n v="67"/>
    <b v="1"/>
    <s v="theater/plays"/>
    <n v="139.19999999999999"/>
    <n v="62.328358208955223"/>
    <x v="1"/>
    <x v="6"/>
  </r>
  <r>
    <n v="3683"/>
    <x v="3679"/>
    <s v="A Krumpus Story is a dark holiday comedy for anyone who wants a little more spice in their holiday fare."/>
    <n v="3500"/>
    <n v="3880"/>
    <x v="0"/>
    <x v="0"/>
    <x v="0"/>
    <n v="1476931696"/>
    <n v="1474339696"/>
    <b v="0"/>
    <n v="66"/>
    <b v="1"/>
    <s v="theater/plays"/>
    <n v="110.85714285714286"/>
    <n v="58.787878787878789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x v="0"/>
    <n v="1441167586"/>
    <n v="1438575586"/>
    <b v="0"/>
    <n v="23"/>
    <b v="1"/>
    <s v="theater/plays"/>
    <n v="139.06666666666666"/>
    <n v="45.347826086956523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x v="0"/>
    <n v="1400533200"/>
    <n v="1398348859"/>
    <b v="0"/>
    <n v="126"/>
    <b v="1"/>
    <s v="theater/plays"/>
    <n v="105.69999999999999"/>
    <n v="41.944444444444443"/>
    <x v="1"/>
    <x v="6"/>
  </r>
  <r>
    <n v="3686"/>
    <x v="3682"/>
    <s v="This October, in association with Rogue Productions at FSU, I will be directing a production of Dog sees God."/>
    <n v="350"/>
    <n v="355"/>
    <x v="0"/>
    <x v="0"/>
    <x v="0"/>
    <n v="1440820740"/>
    <n v="1439567660"/>
    <b v="0"/>
    <n v="6"/>
    <b v="1"/>
    <s v="theater/plays"/>
    <n v="101.42857142857142"/>
    <n v="59.166666666666664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x v="0"/>
    <n v="1403846055"/>
    <n v="1401254055"/>
    <b v="0"/>
    <n v="25"/>
    <b v="1"/>
    <s v="theater/plays"/>
    <n v="100.245"/>
    <n v="200.49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x v="1"/>
    <n v="1407524004"/>
    <n v="1404932004"/>
    <b v="0"/>
    <n v="39"/>
    <b v="1"/>
    <s v="theater/plays"/>
    <n v="109.16666666666666"/>
    <n v="83.974358974358978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x v="0"/>
    <n v="1434925500"/>
    <n v="1432410639"/>
    <b v="0"/>
    <n v="62"/>
    <b v="1"/>
    <s v="theater/plays"/>
    <n v="118.33333333333333"/>
    <n v="57.258064516129032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x v="0"/>
    <n v="1417101683"/>
    <n v="1414506083"/>
    <b v="0"/>
    <n v="31"/>
    <b v="1"/>
    <s v="theater/plays"/>
    <n v="120"/>
    <n v="58.064516129032256"/>
    <x v="1"/>
    <x v="6"/>
  </r>
  <r>
    <n v="3691"/>
    <x v="3687"/>
    <s v="World Premiere of last play written by Amiri Baraka"/>
    <n v="40000"/>
    <n v="51184"/>
    <x v="0"/>
    <x v="0"/>
    <x v="0"/>
    <n v="1425272340"/>
    <n v="1421426929"/>
    <b v="0"/>
    <n v="274"/>
    <b v="1"/>
    <s v="theater/plays"/>
    <n v="127.96000000000001"/>
    <n v="186.80291970802921"/>
    <x v="1"/>
    <x v="6"/>
  </r>
  <r>
    <n v="3692"/>
    <x v="3688"/>
    <s v="Help us independently produce two great comedies by Christopher Durang."/>
    <n v="1000"/>
    <n v="1260"/>
    <x v="0"/>
    <x v="0"/>
    <x v="0"/>
    <n v="1411084800"/>
    <n v="1410304179"/>
    <b v="0"/>
    <n v="17"/>
    <b v="1"/>
    <s v="theater/plays"/>
    <n v="126"/>
    <n v="74.117647058823536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x v="1"/>
    <n v="1448922600"/>
    <n v="1446352529"/>
    <b v="0"/>
    <n v="14"/>
    <b v="1"/>
    <s v="theater/plays"/>
    <n v="129.12912912912913"/>
    <n v="30.714285714285715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x v="0"/>
    <n v="1465178400"/>
    <n v="1461985967"/>
    <b v="0"/>
    <n v="60"/>
    <b v="1"/>
    <s v="theater/plays"/>
    <n v="107.42857142857143"/>
    <n v="62.666666666666664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x v="0"/>
    <n v="1421009610"/>
    <n v="1419281610"/>
    <b v="0"/>
    <n v="33"/>
    <b v="1"/>
    <s v="theater/plays"/>
    <n v="100.125"/>
    <n v="121.36363636363636"/>
    <x v="1"/>
    <x v="6"/>
  </r>
  <r>
    <n v="3696"/>
    <x v="3692"/>
    <s v="We are 10 years old - please help us celebrate the last 10 years and secure our future for the next 10 years."/>
    <n v="2000"/>
    <n v="3100"/>
    <x v="0"/>
    <x v="1"/>
    <x v="1"/>
    <n v="1423838916"/>
    <n v="1418654916"/>
    <b v="0"/>
    <n v="78"/>
    <b v="1"/>
    <s v="theater/plays"/>
    <n v="155"/>
    <n v="39.743589743589745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x v="1"/>
    <n v="1462878648"/>
    <n v="1461064248"/>
    <b v="0"/>
    <n v="30"/>
    <b v="1"/>
    <s v="theater/plays"/>
    <n v="108"/>
    <n v="72"/>
    <x v="1"/>
    <x v="6"/>
  </r>
  <r>
    <n v="3698"/>
    <x v="3694"/>
    <s v="Two great political plays, separated in authorship by four hundred years but united in their urgency."/>
    <n v="5000"/>
    <n v="5526"/>
    <x v="0"/>
    <x v="0"/>
    <x v="0"/>
    <n v="1456946487"/>
    <n v="1454354487"/>
    <b v="0"/>
    <n v="136"/>
    <b v="1"/>
    <s v="theater/plays"/>
    <n v="110.52"/>
    <n v="40.632352941176471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x v="0"/>
    <n v="1413383216"/>
    <n v="1410791216"/>
    <b v="0"/>
    <n v="40"/>
    <b v="1"/>
    <s v="theater/plays"/>
    <n v="100.8"/>
    <n v="63"/>
    <x v="1"/>
    <x v="6"/>
  </r>
  <r>
    <n v="3700"/>
    <x v="3696"/>
    <s v="Help me produce the play I have written for my senior project!"/>
    <n v="500"/>
    <n v="606"/>
    <x v="0"/>
    <x v="0"/>
    <x v="0"/>
    <n v="1412092800"/>
    <n v="1409493800"/>
    <b v="0"/>
    <n v="18"/>
    <b v="1"/>
    <s v="theater/plays"/>
    <n v="121.2"/>
    <n v="33.666666666666664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x v="1"/>
    <n v="1433422793"/>
    <n v="1430830793"/>
    <b v="0"/>
    <n v="39"/>
    <b v="1"/>
    <s v="theater/plays"/>
    <n v="100.33333333333334"/>
    <n v="38.589743589743591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x v="1"/>
    <n v="1468191540"/>
    <n v="1464958484"/>
    <b v="0"/>
    <n v="21"/>
    <b v="1"/>
    <s v="theater/plays"/>
    <n v="109.16666666666666"/>
    <n v="155.95238095238096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x v="0"/>
    <n v="1471071540"/>
    <n v="1467720388"/>
    <b v="0"/>
    <n v="30"/>
    <b v="1"/>
    <s v="theater/plays"/>
    <n v="123.42857142857142"/>
    <n v="43.2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x v="1"/>
    <n v="1464712394"/>
    <n v="1459528394"/>
    <b v="0"/>
    <n v="27"/>
    <b v="1"/>
    <s v="theater/plays"/>
    <n v="136.33666666666667"/>
    <n v="15.148518518518518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x v="0"/>
    <n v="1403546400"/>
    <n v="1401714114"/>
    <b v="0"/>
    <n v="35"/>
    <b v="1"/>
    <s v="theater/plays"/>
    <n v="103.46657233816768"/>
    <n v="83.571428571428569"/>
    <x v="1"/>
    <x v="6"/>
  </r>
  <r>
    <n v="3706"/>
    <x v="3702"/>
    <s v="Our original dramatic adaption of this Mozart opera is staged to create visually stunning fun with live music."/>
    <n v="1500"/>
    <n v="1820"/>
    <x v="0"/>
    <x v="0"/>
    <x v="0"/>
    <n v="1410558949"/>
    <n v="1409262949"/>
    <b v="0"/>
    <n v="13"/>
    <b v="1"/>
    <s v="theater/plays"/>
    <n v="121.33333333333334"/>
    <n v="140"/>
    <x v="1"/>
    <x v="6"/>
  </r>
  <r>
    <n v="3707"/>
    <x v="3703"/>
    <s v="Support this collection of new plays by Kansas City writers and the artists who are bringing it to life!"/>
    <n v="1000"/>
    <n v="1860"/>
    <x v="0"/>
    <x v="0"/>
    <x v="0"/>
    <n v="1469165160"/>
    <n v="1467335378"/>
    <b v="0"/>
    <n v="23"/>
    <b v="1"/>
    <s v="theater/plays"/>
    <n v="186"/>
    <n v="80.869565217391298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x v="0"/>
    <n v="1404444286"/>
    <n v="1403234686"/>
    <b v="0"/>
    <n v="39"/>
    <b v="1"/>
    <s v="theater/plays"/>
    <n v="300"/>
    <n v="53.846153846153847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x v="1"/>
    <n v="1403715546"/>
    <n v="1401123546"/>
    <b v="0"/>
    <n v="35"/>
    <b v="1"/>
    <s v="theater/plays"/>
    <n v="108.25"/>
    <n v="30.928571428571427"/>
    <x v="1"/>
    <x v="6"/>
  </r>
  <r>
    <n v="3710"/>
    <x v="3706"/>
    <s v="A comedy about, life, death, men, women, and the power of a good Kegel."/>
    <n v="1300"/>
    <n v="1835"/>
    <x v="0"/>
    <x v="0"/>
    <x v="0"/>
    <n v="1428068988"/>
    <n v="1425908988"/>
    <b v="0"/>
    <n v="27"/>
    <b v="1"/>
    <s v="theater/plays"/>
    <n v="141.15384615384616"/>
    <n v="67.962962962962962"/>
    <x v="1"/>
    <x v="6"/>
  </r>
  <r>
    <n v="3711"/>
    <x v="3707"/>
    <s v="Two teachers and twenty kids bring one of Shakespeare's plays to life!"/>
    <n v="500"/>
    <n v="570"/>
    <x v="0"/>
    <x v="0"/>
    <x v="0"/>
    <n v="1402848000"/>
    <n v="1400606573"/>
    <b v="0"/>
    <n v="21"/>
    <b v="1"/>
    <s v="theater/plays"/>
    <n v="113.99999999999999"/>
    <n v="27.142857142857142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x v="0"/>
    <n v="1433055540"/>
    <n v="1431230867"/>
    <b v="0"/>
    <n v="104"/>
    <b v="1"/>
    <s v="theater/plays"/>
    <n v="153.73333333333335"/>
    <n v="110.86538461538461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x v="0"/>
    <n v="1465062166"/>
    <n v="1463334166"/>
    <b v="0"/>
    <n v="19"/>
    <b v="1"/>
    <s v="theater/plays"/>
    <n v="101.49999999999999"/>
    <n v="106.84210526315789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x v="0"/>
    <n v="1432612740"/>
    <n v="1429881667"/>
    <b v="0"/>
    <n v="97"/>
    <b v="1"/>
    <s v="theater/plays"/>
    <n v="102.35000000000001"/>
    <n v="105.51546391752578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x v="1"/>
    <n v="1427806320"/>
    <n v="1422834819"/>
    <b v="0"/>
    <n v="27"/>
    <b v="1"/>
    <s v="theater/plays"/>
    <n v="102.57142857142858"/>
    <n v="132.96296296296296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x v="0"/>
    <n v="1453411109"/>
    <n v="1450819109"/>
    <b v="0"/>
    <n v="24"/>
    <b v="1"/>
    <s v="theater/plays"/>
    <n v="155.75"/>
    <n v="51.916666666666664"/>
    <x v="1"/>
    <x v="6"/>
  </r>
  <r>
    <n v="3717"/>
    <x v="3713"/>
    <s v="A heart-warming comedy by award-winning writer about Love, Sex, Friendship of three old gay men in their 60s'!"/>
    <n v="4000"/>
    <n v="4030"/>
    <x v="0"/>
    <x v="1"/>
    <x v="1"/>
    <n v="1431204449"/>
    <n v="1428526049"/>
    <b v="0"/>
    <n v="13"/>
    <b v="1"/>
    <s v="theater/plays"/>
    <n v="100.75"/>
    <n v="310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x v="1"/>
    <n v="1425057075"/>
    <n v="1422465075"/>
    <b v="0"/>
    <n v="46"/>
    <b v="1"/>
    <s v="theater/plays"/>
    <n v="239.4"/>
    <n v="26.021739130434781"/>
    <x v="1"/>
    <x v="6"/>
  </r>
  <r>
    <n v="3719"/>
    <x v="3715"/>
    <s v="A new piece of physical theatre about love, regret and longing."/>
    <n v="200"/>
    <n v="420"/>
    <x v="0"/>
    <x v="1"/>
    <x v="1"/>
    <n v="1434994266"/>
    <n v="1432402266"/>
    <b v="0"/>
    <n v="4"/>
    <b v="1"/>
    <s v="theater/plays"/>
    <n v="210"/>
    <n v="105"/>
    <x v="1"/>
    <x v="6"/>
  </r>
  <r>
    <n v="3720"/>
    <x v="3716"/>
    <s v="Breaking the American Indian stereotype in the American Theatre."/>
    <n v="3300"/>
    <n v="3449"/>
    <x v="0"/>
    <x v="0"/>
    <x v="0"/>
    <n v="1435881006"/>
    <n v="1433980206"/>
    <b v="0"/>
    <n v="40"/>
    <b v="1"/>
    <s v="theater/plays"/>
    <n v="104.51515151515152"/>
    <n v="86.224999999999994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x v="0"/>
    <n v="1415230084"/>
    <n v="1413412084"/>
    <b v="0"/>
    <n v="44"/>
    <b v="1"/>
    <s v="theater/plays"/>
    <n v="100.8"/>
    <n v="114.54545454545455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x v="5"/>
    <n v="1455231540"/>
    <n v="1452614847"/>
    <b v="0"/>
    <n v="35"/>
    <b v="1"/>
    <s v="theater/plays"/>
    <n v="111.20000000000002"/>
    <n v="47.657142857142858"/>
    <x v="1"/>
    <x v="6"/>
  </r>
  <r>
    <n v="3723"/>
    <x v="3719"/>
    <s v="Saltmine Theatre Company present Beauty and the Beast:"/>
    <n v="4500"/>
    <n v="4592"/>
    <x v="0"/>
    <x v="1"/>
    <x v="1"/>
    <n v="1417374262"/>
    <n v="1414778662"/>
    <b v="0"/>
    <n v="63"/>
    <b v="1"/>
    <s v="theater/plays"/>
    <n v="102.04444444444445"/>
    <n v="72.888888888888886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x v="1"/>
    <n v="1462402800"/>
    <n v="1459856860"/>
    <b v="0"/>
    <n v="89"/>
    <b v="1"/>
    <s v="theater/plays"/>
    <n v="102.54767441860466"/>
    <n v="49.545505617977533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x v="1"/>
    <n v="1455831000"/>
    <n v="1454366467"/>
    <b v="0"/>
    <n v="15"/>
    <b v="1"/>
    <s v="theater/plays"/>
    <n v="127"/>
    <n v="25.4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x v="0"/>
    <n v="1461963600"/>
    <n v="1459567371"/>
    <b v="0"/>
    <n v="46"/>
    <b v="1"/>
    <s v="theater/plays"/>
    <n v="338.70588235294122"/>
    <n v="62.586956521739133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x v="0"/>
    <n v="1476939300"/>
    <n v="1474273294"/>
    <b v="0"/>
    <n v="33"/>
    <b v="1"/>
    <s v="theater/plays"/>
    <n v="100.75"/>
    <n v="61.060606060606062"/>
    <x v="1"/>
    <x v="6"/>
  </r>
  <r>
    <n v="3728"/>
    <x v="3724"/>
    <s v="Bare Bones Shakespeare's first season will start with a DFW school touring show: Romeo and Juliet."/>
    <n v="20000"/>
    <n v="1862"/>
    <x v="2"/>
    <x v="0"/>
    <x v="0"/>
    <n v="1439957176"/>
    <n v="1437365176"/>
    <b v="0"/>
    <n v="31"/>
    <b v="0"/>
    <s v="theater/plays"/>
    <n v="9.31"/>
    <n v="60.064516129032256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x v="0"/>
    <n v="1427082912"/>
    <n v="1423198512"/>
    <b v="0"/>
    <n v="5"/>
    <b v="0"/>
    <s v="theater/plays"/>
    <n v="7.24"/>
    <n v="72.400000000000006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x v="0"/>
    <n v="1439828159"/>
    <n v="1437236159"/>
    <b v="0"/>
    <n v="1"/>
    <b v="0"/>
    <s v="theater/plays"/>
    <n v="10"/>
    <n v="100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x v="0"/>
    <n v="1420860180"/>
    <n v="1418234646"/>
    <b v="0"/>
    <n v="12"/>
    <b v="0"/>
    <s v="theater/plays"/>
    <n v="11.272727272727273"/>
    <n v="51.666666666666664"/>
    <x v="1"/>
    <x v="6"/>
  </r>
  <r>
    <n v="3732"/>
    <x v="3728"/>
    <s v="Mijn solo voorstelling gaat over Elektra (Sophokles) en hoe zij als jongere alles beleeft en meemaakt!"/>
    <n v="850"/>
    <n v="131"/>
    <x v="2"/>
    <x v="9"/>
    <x v="3"/>
    <n v="1422100800"/>
    <n v="1416932133"/>
    <b v="0"/>
    <n v="4"/>
    <b v="0"/>
    <s v="theater/plays"/>
    <n v="15.411764705882353"/>
    <n v="32.75"/>
    <x v="1"/>
    <x v="6"/>
  </r>
  <r>
    <n v="3733"/>
    <x v="3729"/>
    <s v="want to donate tickets to residents who live in the community that cant afford the 35.00 price of ticket"/>
    <n v="1500"/>
    <n v="0"/>
    <x v="2"/>
    <x v="0"/>
    <x v="0"/>
    <n v="1429396200"/>
    <n v="1428539708"/>
    <b v="0"/>
    <n v="0"/>
    <b v="0"/>
    <s v="theater/plays"/>
    <n v="0"/>
    <e v="#DIV/0!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x v="0"/>
    <n v="1432589896"/>
    <n v="1427405896"/>
    <b v="0"/>
    <n v="7"/>
    <b v="0"/>
    <s v="theater/plays"/>
    <n v="28.466666666666669"/>
    <n v="61"/>
    <x v="1"/>
    <x v="6"/>
  </r>
  <r>
    <n v="3735"/>
    <x v="3731"/>
    <s v="Young Actor's taking on a Jacobean tragedy. Family, betrayal, love, lust, sex and death."/>
    <n v="150"/>
    <n v="20"/>
    <x v="2"/>
    <x v="1"/>
    <x v="1"/>
    <n v="1432831089"/>
    <n v="1430239089"/>
    <b v="0"/>
    <n v="2"/>
    <b v="0"/>
    <s v="theater/plays"/>
    <n v="13.333333333333334"/>
    <n v="10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x v="1"/>
    <n v="1427133600"/>
    <n v="1423847093"/>
    <b v="0"/>
    <n v="1"/>
    <b v="0"/>
    <s v="theater/plays"/>
    <n v="0.66666666666666674"/>
    <n v="10"/>
    <x v="1"/>
    <x v="6"/>
  </r>
  <r>
    <n v="3737"/>
    <x v="3476"/>
    <s v="The ASU Theatre and Shakespeare Club presents Measure For Measure directed by Jordyn Ochser."/>
    <n v="700"/>
    <n v="150"/>
    <x v="2"/>
    <x v="0"/>
    <x v="0"/>
    <n v="1447311540"/>
    <n v="1445358903"/>
    <b v="0"/>
    <n v="4"/>
    <b v="0"/>
    <s v="theater/plays"/>
    <n v="21.428571428571427"/>
    <n v="37.5"/>
    <x v="1"/>
    <x v="6"/>
  </r>
  <r>
    <n v="3738"/>
    <x v="3733"/>
    <s v="A filmic, fast-paced exploration of trust, making its debut at Camden People's Theatre this July."/>
    <n v="1500"/>
    <n v="270"/>
    <x v="2"/>
    <x v="1"/>
    <x v="1"/>
    <n v="1405461600"/>
    <n v="1403562705"/>
    <b v="0"/>
    <n v="6"/>
    <b v="0"/>
    <s v="theater/plays"/>
    <n v="18"/>
    <n v="45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x v="1"/>
    <n v="1468752468"/>
    <n v="1467024468"/>
    <b v="0"/>
    <n v="8"/>
    <b v="0"/>
    <s v="theater/plays"/>
    <n v="20.125"/>
    <n v="100.625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x v="0"/>
    <n v="1407808438"/>
    <n v="1405217355"/>
    <b v="0"/>
    <n v="14"/>
    <b v="0"/>
    <s v="theater/plays"/>
    <n v="17.899999999999999"/>
    <n v="25.571428571428573"/>
    <x v="1"/>
    <x v="6"/>
  </r>
  <r>
    <n v="3741"/>
    <x v="3736"/>
    <s v="A small community with a love for theater would like to continue. Help the children of this community continue."/>
    <n v="20000"/>
    <n v="0"/>
    <x v="2"/>
    <x v="0"/>
    <x v="0"/>
    <n v="1450389950"/>
    <n v="1447797950"/>
    <b v="0"/>
    <n v="0"/>
    <b v="0"/>
    <s v="theater/plays"/>
    <n v="0"/>
    <e v="#DIV/0!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x v="0"/>
    <n v="1409980144"/>
    <n v="1407388144"/>
    <b v="0"/>
    <n v="4"/>
    <b v="0"/>
    <s v="theater/plays"/>
    <n v="2"/>
    <n v="25"/>
    <x v="1"/>
    <x v="6"/>
  </r>
  <r>
    <n v="3743"/>
    <x v="3738"/>
    <s v="I'm taking the Adventures of Huckleberry Finn puppet show down the Mississippi River!"/>
    <n v="2200"/>
    <n v="0"/>
    <x v="2"/>
    <x v="0"/>
    <x v="0"/>
    <n v="1404406964"/>
    <n v="1401814964"/>
    <b v="0"/>
    <n v="0"/>
    <b v="0"/>
    <s v="theater/plays"/>
    <n v="0"/>
    <e v="#DIV/0!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x v="0"/>
    <n v="1404532740"/>
    <n v="1401823952"/>
    <b v="0"/>
    <n v="0"/>
    <b v="0"/>
    <s v="theater/plays"/>
    <n v="0"/>
    <e v="#DIV/0!"/>
    <x v="1"/>
    <x v="6"/>
  </r>
  <r>
    <n v="3745"/>
    <x v="3740"/>
    <s v="Tyke wants to expand her puppet theater show to weekly online web shows and is looking for backers."/>
    <n v="100"/>
    <n v="10"/>
    <x v="2"/>
    <x v="0"/>
    <x v="0"/>
    <n v="1407689102"/>
    <n v="1405097102"/>
    <b v="0"/>
    <n v="1"/>
    <b v="0"/>
    <s v="theater/plays"/>
    <n v="10"/>
    <n v="10"/>
    <x v="1"/>
    <x v="6"/>
  </r>
  <r>
    <n v="3746"/>
    <x v="3741"/>
    <s v="Generational curses CAN be broken...right?"/>
    <n v="8500"/>
    <n v="202"/>
    <x v="2"/>
    <x v="0"/>
    <x v="0"/>
    <n v="1475918439"/>
    <n v="1473326439"/>
    <b v="0"/>
    <n v="1"/>
    <b v="0"/>
    <s v="theater/plays"/>
    <n v="2.3764705882352941"/>
    <n v="202"/>
    <x v="1"/>
    <x v="6"/>
  </r>
  <r>
    <n v="3747"/>
    <x v="3742"/>
    <s v="The world premiere of an astonishing new play by acclaimed writer Atiha Sen Gupta."/>
    <n v="2500"/>
    <n v="25"/>
    <x v="2"/>
    <x v="1"/>
    <x v="1"/>
    <n v="1436137140"/>
    <n v="1433833896"/>
    <b v="0"/>
    <n v="1"/>
    <b v="0"/>
    <s v="theater/plays"/>
    <n v="1"/>
    <n v="25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x v="0"/>
    <n v="1455602340"/>
    <n v="1453827436"/>
    <b v="0"/>
    <n v="52"/>
    <b v="1"/>
    <s v="theater/musical"/>
    <n v="103.52"/>
    <n v="99.538461538461533"/>
    <x v="1"/>
    <x v="40"/>
  </r>
  <r>
    <n v="3749"/>
    <x v="3744"/>
    <s v="A night of music, fellowship, and a reflection of my experiences over the past 4 years at Ball State University."/>
    <n v="500"/>
    <n v="525"/>
    <x v="0"/>
    <x v="0"/>
    <x v="0"/>
    <n v="1461902340"/>
    <n v="1459220588"/>
    <b v="0"/>
    <n v="7"/>
    <b v="1"/>
    <s v="theater/musical"/>
    <n v="105"/>
    <n v="7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x v="0"/>
    <n v="1423555140"/>
    <n v="1421105608"/>
    <b v="0"/>
    <n v="28"/>
    <b v="1"/>
    <s v="theater/musical"/>
    <n v="100.44999999999999"/>
    <n v="215.25"/>
    <x v="1"/>
    <x v="40"/>
  </r>
  <r>
    <n v="3751"/>
    <x v="3746"/>
    <s v="I will be performing in TWO productions to kick off the 2016 season. NEED HELP TO FUND THESE GREAT SHOWS!"/>
    <n v="1000"/>
    <n v="1326"/>
    <x v="0"/>
    <x v="0"/>
    <x v="0"/>
    <n v="1459641073"/>
    <n v="1454460673"/>
    <b v="0"/>
    <n v="11"/>
    <b v="1"/>
    <s v="theater/musical"/>
    <n v="132.6"/>
    <n v="120.5454545454545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x v="1"/>
    <n v="1476651600"/>
    <n v="1473189335"/>
    <b v="0"/>
    <n v="15"/>
    <b v="1"/>
    <s v="theater/musical"/>
    <n v="112.99999999999999"/>
    <n v="37.666666666666664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x v="0"/>
    <n v="1433289600"/>
    <n v="1430768800"/>
    <b v="0"/>
    <n v="30"/>
    <b v="1"/>
    <s v="theater/musical"/>
    <n v="103.34"/>
    <n v="172.23333333333332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x v="0"/>
    <n v="1406350740"/>
    <n v="1403125737"/>
    <b v="0"/>
    <n v="27"/>
    <b v="1"/>
    <s v="theater/musical"/>
    <n v="120"/>
    <n v="111.11111111111111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x v="1"/>
    <n v="1460753307"/>
    <n v="1458161307"/>
    <b v="0"/>
    <n v="28"/>
    <b v="1"/>
    <s v="theater/musical"/>
    <n v="129.63636363636363"/>
    <n v="25.464285714285715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x v="0"/>
    <n v="1402515198"/>
    <n v="1399923198"/>
    <b v="0"/>
    <n v="17"/>
    <b v="1"/>
    <s v="theater/musical"/>
    <n v="101.11111111111111"/>
    <n v="267.64705882352939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x v="0"/>
    <n v="1417465515"/>
    <n v="1415737515"/>
    <b v="0"/>
    <n v="50"/>
    <b v="1"/>
    <s v="theater/musical"/>
    <n v="108.51428571428572"/>
    <n v="75.959999999999994"/>
    <x v="1"/>
    <x v="40"/>
  </r>
  <r>
    <n v="3758"/>
    <x v="3753"/>
    <s v="LUIGI'S LADIES: an original one-woman musical comedy"/>
    <n v="1500"/>
    <n v="1535"/>
    <x v="0"/>
    <x v="0"/>
    <x v="0"/>
    <n v="1400475600"/>
    <n v="1397819938"/>
    <b v="0"/>
    <n v="26"/>
    <b v="1"/>
    <s v="theater/musical"/>
    <n v="102.33333333333334"/>
    <n v="59.03846153846154"/>
    <x v="1"/>
    <x v="40"/>
  </r>
  <r>
    <n v="3759"/>
    <x v="3754"/>
    <s v="A production company specializing in small-scale musicals"/>
    <n v="4000"/>
    <n v="4409.7700000000004"/>
    <x v="0"/>
    <x v="0"/>
    <x v="0"/>
    <n v="1440556553"/>
    <n v="1435372553"/>
    <b v="0"/>
    <n v="88"/>
    <b v="1"/>
    <s v="theater/musical"/>
    <n v="110.24425000000002"/>
    <n v="50.111022727272733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x v="0"/>
    <n v="1399293386"/>
    <n v="1397133386"/>
    <b v="0"/>
    <n v="91"/>
    <b v="1"/>
    <s v="theater/musical"/>
    <n v="101.0154"/>
    <n v="55.502967032967035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x v="1"/>
    <n v="1439247600"/>
    <n v="1434625937"/>
    <b v="0"/>
    <n v="3"/>
    <b v="1"/>
    <s v="theater/musical"/>
    <n v="100"/>
    <n v="166.66666666666666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x v="1"/>
    <n v="1438543889"/>
    <n v="1436383889"/>
    <b v="0"/>
    <n v="28"/>
    <b v="1"/>
    <s v="theater/musical"/>
    <n v="106.24"/>
    <n v="47.428571428571431"/>
    <x v="1"/>
    <x v="40"/>
  </r>
  <r>
    <n v="3763"/>
    <x v="3758"/>
    <s v="A musical about two guys writing a musical about...two guys writing a musical."/>
    <n v="5000"/>
    <n v="5000"/>
    <x v="0"/>
    <x v="0"/>
    <x v="0"/>
    <n v="1427907626"/>
    <n v="1425319226"/>
    <b v="0"/>
    <n v="77"/>
    <b v="1"/>
    <s v="theater/musical"/>
    <n v="100"/>
    <n v="64.935064935064929"/>
    <x v="1"/>
    <x v="40"/>
  </r>
  <r>
    <n v="3764"/>
    <x v="3759"/>
    <s v="Talented, hard-working performers for Into the Woods JR need your help in renting microphones for our show!"/>
    <n v="1500"/>
    <n v="1500"/>
    <x v="0"/>
    <x v="0"/>
    <x v="0"/>
    <n v="1464482160"/>
    <n v="1462824832"/>
    <b v="0"/>
    <n v="27"/>
    <b v="1"/>
    <s v="theater/musical"/>
    <n v="100"/>
    <n v="55.555555555555557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x v="0"/>
    <n v="1406745482"/>
    <n v="1404153482"/>
    <b v="0"/>
    <n v="107"/>
    <b v="1"/>
    <s v="theater/musical"/>
    <n v="113.45714285714286"/>
    <n v="74.224299065420567"/>
    <x v="1"/>
    <x v="40"/>
  </r>
  <r>
    <n v="3766"/>
    <x v="3761"/>
    <s v="Trapped on a stalled New York subway, seven strangers realize it's not just the train that's stuck."/>
    <n v="10000"/>
    <n v="10265.01"/>
    <x v="0"/>
    <x v="0"/>
    <x v="0"/>
    <n v="1404360045"/>
    <n v="1401336045"/>
    <b v="0"/>
    <n v="96"/>
    <b v="1"/>
    <s v="theater/musical"/>
    <n v="102.65010000000001"/>
    <n v="106.9271875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x v="0"/>
    <n v="1425185940"/>
    <n v="1423960097"/>
    <b v="0"/>
    <n v="56"/>
    <b v="1"/>
    <s v="theater/musical"/>
    <n v="116.75"/>
    <n v="41.696428571428569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x v="0"/>
    <n v="1402594090"/>
    <n v="1400002090"/>
    <b v="0"/>
    <n v="58"/>
    <b v="1"/>
    <s v="theater/musical"/>
    <n v="107.65274999999998"/>
    <n v="74.243275862068955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x v="0"/>
    <n v="1460730079"/>
    <n v="1458138079"/>
    <b v="0"/>
    <n v="15"/>
    <b v="1"/>
    <s v="theater/musical"/>
    <n v="100"/>
    <n v="73.333333333333329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x v="1"/>
    <n v="1434234010"/>
    <n v="1431642010"/>
    <b v="0"/>
    <n v="20"/>
    <b v="1"/>
    <s v="theater/musical"/>
    <n v="100"/>
    <n v="100"/>
    <x v="1"/>
    <x v="40"/>
  </r>
  <r>
    <n v="3771"/>
    <x v="3766"/>
    <s v="I would like to make a demo recording of six songs from COME OUT SWINGIN'!"/>
    <n v="1000"/>
    <n v="1460"/>
    <x v="0"/>
    <x v="0"/>
    <x v="0"/>
    <n v="1463529600"/>
    <n v="1462307652"/>
    <b v="0"/>
    <n v="38"/>
    <b v="1"/>
    <s v="theater/musical"/>
    <n v="146"/>
    <n v="38.421052631578945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x v="0"/>
    <n v="1480399200"/>
    <n v="1478616506"/>
    <b v="0"/>
    <n v="33"/>
    <b v="1"/>
    <s v="theater/musical"/>
    <n v="110.2"/>
    <n v="166.96969696969697"/>
    <x v="1"/>
    <x v="40"/>
  </r>
  <r>
    <n v="3773"/>
    <x v="3768"/>
    <s v="A dramatic hip-hopera, inspired from monologues written by the performers."/>
    <n v="5000"/>
    <n v="5410"/>
    <x v="0"/>
    <x v="0"/>
    <x v="0"/>
    <n v="1479175680"/>
    <n v="1476317247"/>
    <b v="0"/>
    <n v="57"/>
    <b v="1"/>
    <s v="theater/musical"/>
    <n v="108.2"/>
    <n v="94.912280701754383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x v="5"/>
    <n v="1428606055"/>
    <n v="1427223655"/>
    <b v="0"/>
    <n v="25"/>
    <b v="1"/>
    <s v="theater/musical"/>
    <n v="100"/>
    <n v="100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x v="0"/>
    <n v="1428552000"/>
    <n v="1426199843"/>
    <b v="0"/>
    <n v="14"/>
    <b v="1"/>
    <s v="theater/musical"/>
    <n v="100.25"/>
    <n v="143.21428571428572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x v="0"/>
    <n v="1406854800"/>
    <n v="1403599778"/>
    <b v="0"/>
    <n v="94"/>
    <b v="1"/>
    <s v="theater/musical"/>
    <n v="106.71250000000001"/>
    <n v="90.819148936170208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x v="0"/>
    <n v="1411790400"/>
    <n v="1409884821"/>
    <b v="0"/>
    <n v="59"/>
    <b v="1"/>
    <s v="theater/musical"/>
    <n v="143.19999999999999"/>
    <n v="48.542372881355931"/>
    <x v="1"/>
    <x v="40"/>
  </r>
  <r>
    <n v="3778"/>
    <x v="3773"/>
    <s v="Sponsor an AVENUE Q puppet for The Barn Players April 2015 production."/>
    <n v="2400"/>
    <n v="2521"/>
    <x v="0"/>
    <x v="0"/>
    <x v="0"/>
    <n v="1423942780"/>
    <n v="1418758780"/>
    <b v="0"/>
    <n v="36"/>
    <b v="1"/>
    <s v="theater/musical"/>
    <n v="105.04166666666667"/>
    <n v="70.027777777777771"/>
    <x v="1"/>
    <x v="40"/>
  </r>
  <r>
    <n v="3779"/>
    <x v="3774"/>
    <s v="A fresh, re-telling of the Jesus story for a new generation."/>
    <n v="15000"/>
    <n v="15597"/>
    <x v="0"/>
    <x v="0"/>
    <x v="0"/>
    <n v="1459010340"/>
    <n v="1456421940"/>
    <b v="0"/>
    <n v="115"/>
    <b v="1"/>
    <s v="theater/musical"/>
    <n v="103.98"/>
    <n v="135.62608695652173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x v="0"/>
    <n v="1436817960"/>
    <n v="1433999785"/>
    <b v="0"/>
    <n v="30"/>
    <b v="1"/>
    <s v="theater/musical"/>
    <n v="120"/>
    <n v="100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x v="0"/>
    <n v="1410210685"/>
    <n v="1408050685"/>
    <b v="0"/>
    <n v="52"/>
    <b v="1"/>
    <s v="theater/musical"/>
    <n v="109.66666666666667"/>
    <n v="94.90384615384616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x v="1"/>
    <n v="1469401200"/>
    <n v="1466887297"/>
    <b v="0"/>
    <n v="27"/>
    <b v="1"/>
    <s v="theater/musical"/>
    <n v="101.75"/>
    <n v="75.370370370370367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x v="0"/>
    <n v="1458057600"/>
    <n v="1455938520"/>
    <b v="0"/>
    <n v="24"/>
    <b v="1"/>
    <s v="theater/musical"/>
    <n v="128.91666666666666"/>
    <n v="64.458333333333329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x v="5"/>
    <n v="1468193532"/>
    <n v="1465601532"/>
    <b v="0"/>
    <n v="10"/>
    <b v="1"/>
    <s v="theater/musical"/>
    <n v="114.99999999999999"/>
    <n v="115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x v="1"/>
    <n v="1470132180"/>
    <n v="1467040769"/>
    <b v="0"/>
    <n v="30"/>
    <b v="1"/>
    <s v="theater/musical"/>
    <n v="150.75"/>
    <n v="100.5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x v="0"/>
    <n v="1464310475"/>
    <n v="1461718475"/>
    <b v="0"/>
    <n v="71"/>
    <b v="1"/>
    <s v="theater/musical"/>
    <n v="110.96666666666665"/>
    <n v="93.774647887323937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x v="0"/>
    <n v="1436587140"/>
    <n v="1434113406"/>
    <b v="0"/>
    <n v="10"/>
    <b v="1"/>
    <s v="theater/musical"/>
    <n v="100.28571428571429"/>
    <n v="35.1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x v="0"/>
    <n v="1450887480"/>
    <n v="1448469719"/>
    <b v="0"/>
    <n v="1"/>
    <b v="0"/>
    <s v="theater/musical"/>
    <n v="0.66666666666666674"/>
    <n v="500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x v="1"/>
    <n v="1434395418"/>
    <n v="1431630618"/>
    <b v="0"/>
    <n v="4"/>
    <b v="0"/>
    <s v="theater/musical"/>
    <n v="3.267605633802817"/>
    <n v="29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x v="0"/>
    <n v="1479834023"/>
    <n v="1477238423"/>
    <b v="0"/>
    <n v="0"/>
    <b v="0"/>
    <s v="theater/musical"/>
    <n v="0"/>
    <e v="#DIV/0!"/>
    <x v="1"/>
    <x v="40"/>
  </r>
  <r>
    <n v="3791"/>
    <x v="3786"/>
    <s v="Spin! is an original musical comedy-drama presented by Blue Palm Productions."/>
    <n v="1500"/>
    <n v="0"/>
    <x v="2"/>
    <x v="0"/>
    <x v="0"/>
    <n v="1404664592"/>
    <n v="1399480592"/>
    <b v="0"/>
    <n v="0"/>
    <b v="0"/>
    <s v="theater/musical"/>
    <n v="0"/>
    <e v="#DIV/0!"/>
    <x v="1"/>
    <x v="40"/>
  </r>
  <r>
    <n v="3792"/>
    <x v="3787"/>
    <s v="A cultural and historic journey through Puerto Rico's music and dance!"/>
    <n v="12500"/>
    <n v="35"/>
    <x v="2"/>
    <x v="0"/>
    <x v="0"/>
    <n v="1436957022"/>
    <n v="1434365022"/>
    <b v="0"/>
    <n v="2"/>
    <b v="0"/>
    <s v="theater/musical"/>
    <n v="0.27999999999999997"/>
    <n v="17.5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x v="0"/>
    <n v="1418769129"/>
    <n v="1416954729"/>
    <b v="0"/>
    <n v="24"/>
    <b v="0"/>
    <s v="theater/musical"/>
    <n v="59.657142857142851"/>
    <n v="174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x v="1"/>
    <n v="1433685354"/>
    <n v="1431093354"/>
    <b v="0"/>
    <n v="1"/>
    <b v="0"/>
    <s v="theater/musical"/>
    <n v="1"/>
    <n v="50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x v="1"/>
    <n v="1440801000"/>
    <n v="1437042490"/>
    <b v="0"/>
    <n v="2"/>
    <b v="0"/>
    <s v="theater/musical"/>
    <n v="1.6666666666666667"/>
    <n v="5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x v="0"/>
    <n v="1484354556"/>
    <n v="1479170556"/>
    <b v="0"/>
    <n v="1"/>
    <b v="0"/>
    <s v="theater/musical"/>
    <n v="4.4444444444444444E-3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x v="0"/>
    <n v="1429564165"/>
    <n v="1426972165"/>
    <b v="0"/>
    <n v="37"/>
    <b v="0"/>
    <s v="theater/musical"/>
    <n v="89.666666666666657"/>
    <n v="145.40540540540542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x v="0"/>
    <n v="1407691248"/>
    <n v="1405099248"/>
    <b v="0"/>
    <n v="5"/>
    <b v="0"/>
    <s v="theater/musical"/>
    <n v="1.4642857142857144"/>
    <n v="205"/>
    <x v="1"/>
    <x v="40"/>
  </r>
  <r>
    <n v="3799"/>
    <x v="3794"/>
    <s v="An original musical on it's way to the stage in Minneapolis, MN. Feel free to ask any questions."/>
    <n v="10000"/>
    <n v="402"/>
    <x v="2"/>
    <x v="0"/>
    <x v="0"/>
    <n v="1457734843"/>
    <n v="1455142843"/>
    <b v="0"/>
    <n v="4"/>
    <b v="0"/>
    <s v="theater/musical"/>
    <n v="4.0199999999999996"/>
    <n v="100.5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x v="0"/>
    <n v="1420952340"/>
    <n v="1418146883"/>
    <b v="0"/>
    <n v="16"/>
    <b v="0"/>
    <s v="theater/musical"/>
    <n v="4.004545454545454"/>
    <n v="55.0625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x v="0"/>
    <n v="1420215216"/>
    <n v="1417536816"/>
    <b v="0"/>
    <n v="9"/>
    <b v="0"/>
    <s v="theater/musical"/>
    <n v="8.52"/>
    <n v="47.333333333333336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x v="0"/>
    <n v="1445482906"/>
    <n v="1442890906"/>
    <b v="0"/>
    <n v="0"/>
    <b v="0"/>
    <s v="theater/musical"/>
    <n v="0"/>
    <e v="#DIV/0!"/>
    <x v="1"/>
    <x v="40"/>
  </r>
  <r>
    <n v="3803"/>
    <x v="3798"/>
    <s v="A fully orchestrated concept album of Benjamin Button the Musical!"/>
    <n v="12000"/>
    <n v="2358"/>
    <x v="2"/>
    <x v="0"/>
    <x v="0"/>
    <n v="1457133568"/>
    <n v="1454541568"/>
    <b v="0"/>
    <n v="40"/>
    <b v="0"/>
    <s v="theater/musical"/>
    <n v="19.650000000000002"/>
    <n v="58.95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x v="0"/>
    <n v="1469948400"/>
    <n v="1465172024"/>
    <b v="0"/>
    <n v="0"/>
    <b v="0"/>
    <s v="theater/musical"/>
    <n v="0"/>
    <e v="#DIV/0!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x v="0"/>
    <n v="1411852640"/>
    <n v="1406668640"/>
    <b v="0"/>
    <n v="2"/>
    <b v="0"/>
    <s v="theater/musical"/>
    <n v="2E-3"/>
    <n v="1.5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x v="2"/>
    <n v="1404022381"/>
    <n v="1402294381"/>
    <b v="0"/>
    <n v="1"/>
    <b v="0"/>
    <s v="theater/musical"/>
    <n v="6.6666666666666666E-2"/>
    <n v="5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x v="0"/>
    <n v="1428097739"/>
    <n v="1427492939"/>
    <b v="0"/>
    <n v="9"/>
    <b v="0"/>
    <s v="theater/musical"/>
    <n v="30.333333333333336"/>
    <n v="50.555555555555557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x v="1"/>
    <n v="1429955619"/>
    <n v="1424775219"/>
    <b v="0"/>
    <n v="24"/>
    <b v="1"/>
    <s v="theater/plays"/>
    <n v="100"/>
    <n v="41.666666666666664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x v="1"/>
    <n v="1406761200"/>
    <n v="1402403907"/>
    <b v="0"/>
    <n v="38"/>
    <b v="1"/>
    <s v="theater/plays"/>
    <n v="101.25"/>
    <n v="53.289473684210527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x v="0"/>
    <n v="1426965758"/>
    <n v="1424377358"/>
    <b v="0"/>
    <n v="26"/>
    <b v="1"/>
    <s v="theater/plays"/>
    <n v="121.73333333333333"/>
    <n v="70.230769230769226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x v="1"/>
    <n v="1464692400"/>
    <n v="1461769373"/>
    <b v="0"/>
    <n v="19"/>
    <b v="1"/>
    <s v="theater/plays"/>
    <n v="330"/>
    <n v="43.421052631578945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x v="5"/>
    <n v="1433131140"/>
    <n v="1429120908"/>
    <b v="0"/>
    <n v="11"/>
    <b v="1"/>
    <s v="theater/plays"/>
    <n v="109.55"/>
    <n v="199.18181818181819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x v="0"/>
    <n v="1465940580"/>
    <n v="1462603021"/>
    <b v="0"/>
    <n v="27"/>
    <b v="1"/>
    <s v="theater/plays"/>
    <n v="100.95190476190474"/>
    <n v="78.518148148148143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x v="0"/>
    <n v="1427860740"/>
    <n v="1424727712"/>
    <b v="0"/>
    <n v="34"/>
    <b v="1"/>
    <s v="theater/plays"/>
    <n v="140.13333333333333"/>
    <n v="61.823529411764703"/>
    <x v="1"/>
    <x v="6"/>
  </r>
  <r>
    <n v="3815"/>
    <x v="3810"/>
    <s v="Come and help us make the Canterbury Shakespeare Festival a reality"/>
    <n v="1000"/>
    <n v="1000.01"/>
    <x v="0"/>
    <x v="1"/>
    <x v="1"/>
    <n v="1440111600"/>
    <n v="1437545657"/>
    <b v="0"/>
    <n v="20"/>
    <b v="1"/>
    <s v="theater/plays"/>
    <n v="100.001"/>
    <n v="50.000500000000002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x v="0"/>
    <n v="1405614823"/>
    <n v="1403022823"/>
    <b v="0"/>
    <n v="37"/>
    <b v="1"/>
    <s v="theater/plays"/>
    <n v="119.238"/>
    <n v="48.339729729729726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x v="0"/>
    <n v="1445659140"/>
    <n v="1444236216"/>
    <b v="0"/>
    <n v="20"/>
    <b v="1"/>
    <s v="theater/plays"/>
    <n v="107.25"/>
    <n v="107.25"/>
    <x v="1"/>
    <x v="6"/>
  </r>
  <r>
    <n v="3818"/>
    <x v="3813"/>
    <s v="The Arthurian Order of Avalon is attempting to raise funds to put on the annual Human Chessboard in March 2015!"/>
    <n v="250"/>
    <n v="570"/>
    <x v="0"/>
    <x v="0"/>
    <x v="0"/>
    <n v="1426187582"/>
    <n v="1423599182"/>
    <b v="0"/>
    <n v="10"/>
    <b v="1"/>
    <s v="theater/plays"/>
    <n v="227.99999999999997"/>
    <n v="57"/>
    <x v="1"/>
    <x v="6"/>
  </r>
  <r>
    <n v="3819"/>
    <x v="3814"/>
    <s v="Support this collection of new plays by Kansas City writers and the artists who are bringing it to life!"/>
    <n v="1000"/>
    <n v="1064"/>
    <x v="0"/>
    <x v="0"/>
    <x v="0"/>
    <n v="1437166920"/>
    <n v="1435554104"/>
    <b v="0"/>
    <n v="26"/>
    <b v="1"/>
    <s v="theater/plays"/>
    <n v="106.4"/>
    <n v="40.92307692307692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x v="1"/>
    <n v="1436110717"/>
    <n v="1433518717"/>
    <b v="0"/>
    <n v="20"/>
    <b v="1"/>
    <s v="theater/plays"/>
    <n v="143.33333333333334"/>
    <n v="21.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x v="0"/>
    <n v="1451881207"/>
    <n v="1449116407"/>
    <b v="0"/>
    <n v="46"/>
    <b v="1"/>
    <s v="theater/plays"/>
    <n v="104.54285714285714"/>
    <n v="79.543478260869563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x v="3"/>
    <n v="1453244340"/>
    <n v="1448136417"/>
    <b v="0"/>
    <n v="76"/>
    <b v="1"/>
    <s v="theater/plays"/>
    <n v="110.02000000000001"/>
    <n v="72.381578947368425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x v="0"/>
    <n v="1437364740"/>
    <n v="1434405044"/>
    <b v="0"/>
    <n v="41"/>
    <b v="1"/>
    <s v="theater/plays"/>
    <n v="106"/>
    <n v="64.634146341463421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x v="1"/>
    <n v="1470058860"/>
    <n v="1469026903"/>
    <b v="0"/>
    <n v="7"/>
    <b v="1"/>
    <s v="theater/plays"/>
    <n v="108"/>
    <n v="38.571428571428569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x v="0"/>
    <n v="1434505214"/>
    <n v="1432690814"/>
    <b v="0"/>
    <n v="49"/>
    <b v="1"/>
    <s v="theater/plays"/>
    <n v="105.42"/>
    <n v="107.57142857142857"/>
    <x v="1"/>
    <x v="6"/>
  </r>
  <r>
    <n v="3826"/>
    <x v="3821"/>
    <s v="This is the story about the Westons. One family who live with mental illness on a daily basis."/>
    <n v="600"/>
    <n v="715"/>
    <x v="0"/>
    <x v="1"/>
    <x v="1"/>
    <n v="1430993394"/>
    <n v="1428401394"/>
    <b v="0"/>
    <n v="26"/>
    <b v="1"/>
    <s v="theater/plays"/>
    <n v="119.16666666666667"/>
    <n v="27.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x v="1"/>
    <n v="1427414400"/>
    <n v="1422656201"/>
    <b v="0"/>
    <n v="65"/>
    <b v="1"/>
    <s v="theater/plays"/>
    <n v="152.66666666666666"/>
    <n v="70.461538461538467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x v="0"/>
    <n v="1420033187"/>
    <n v="1414845587"/>
    <b v="0"/>
    <n v="28"/>
    <b v="1"/>
    <s v="theater/plays"/>
    <n v="100"/>
    <n v="178.57142857142858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x v="0"/>
    <n v="1472676371"/>
    <n v="1470948371"/>
    <b v="0"/>
    <n v="8"/>
    <b v="1"/>
    <s v="theater/plays"/>
    <n v="100.2"/>
    <n v="62.625"/>
    <x v="1"/>
    <x v="6"/>
  </r>
  <r>
    <n v="3830"/>
    <x v="3825"/>
    <s v="The Aeon Theatre company is producing another original play by Parker Hale at the Manhattan Reportory Theatre"/>
    <n v="100"/>
    <n v="225"/>
    <x v="0"/>
    <x v="0"/>
    <x v="0"/>
    <n v="1464371211"/>
    <n v="1463161611"/>
    <b v="0"/>
    <n v="3"/>
    <b v="1"/>
    <s v="theater/plays"/>
    <n v="225"/>
    <n v="75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x v="0"/>
    <n v="1415222545"/>
    <n v="1413404545"/>
    <b v="0"/>
    <n v="9"/>
    <b v="1"/>
    <s v="theater/plays"/>
    <n v="106.02199999999999"/>
    <n v="58.901111111111113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x v="0"/>
    <n v="1455936335"/>
    <n v="1452048335"/>
    <b v="0"/>
    <n v="9"/>
    <b v="1"/>
    <s v="theater/plays"/>
    <n v="104.66666666666666"/>
    <n v="139.55555555555554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x v="5"/>
    <n v="1417460940"/>
    <n v="1416516972"/>
    <b v="0"/>
    <n v="20"/>
    <b v="1"/>
    <s v="theater/plays"/>
    <n v="116.66666666666667"/>
    <n v="70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x v="1"/>
    <n v="1434624067"/>
    <n v="1432032067"/>
    <b v="0"/>
    <n v="57"/>
    <b v="1"/>
    <s v="theater/plays"/>
    <n v="109.03333333333333"/>
    <n v="57.385964912280699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x v="1"/>
    <n v="1461278208"/>
    <n v="1459463808"/>
    <b v="0"/>
    <n v="8"/>
    <b v="1"/>
    <s v="theater/plays"/>
    <n v="160"/>
    <n v="40"/>
    <x v="1"/>
    <x v="6"/>
  </r>
  <r>
    <n v="3836"/>
    <x v="3831"/>
    <s v="&quot;The surveyor said the foundation was shaky&quot;. A woman finds what it means to rebuild her marriage."/>
    <n v="800"/>
    <n v="900"/>
    <x v="0"/>
    <x v="0"/>
    <x v="0"/>
    <n v="1470197340"/>
    <n v="1467497652"/>
    <b v="0"/>
    <n v="14"/>
    <b v="1"/>
    <s v="theater/plays"/>
    <n v="112.5"/>
    <n v="64.285714285714292"/>
    <x v="1"/>
    <x v="6"/>
  </r>
  <r>
    <n v="3837"/>
    <x v="3832"/>
    <s v="A high-flying French farce with the thrust of a well-tuned jet engine"/>
    <n v="2000"/>
    <n v="2042"/>
    <x v="0"/>
    <x v="1"/>
    <x v="1"/>
    <n v="1435947758"/>
    <n v="1432837358"/>
    <b v="0"/>
    <n v="17"/>
    <b v="1"/>
    <s v="theater/plays"/>
    <n v="102.1"/>
    <n v="120.11764705882354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x v="9"/>
    <n v="1432314209"/>
    <n v="1429722209"/>
    <b v="0"/>
    <n v="100"/>
    <b v="1"/>
    <s v="theater/plays"/>
    <n v="100.824"/>
    <n v="1008.24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x v="0"/>
    <n v="1438226724"/>
    <n v="1433042724"/>
    <b v="0"/>
    <n v="32"/>
    <b v="1"/>
    <s v="theater/plays"/>
    <n v="101.25"/>
    <n v="63.28125"/>
    <x v="1"/>
    <x v="6"/>
  </r>
  <r>
    <n v="3840"/>
    <x v="3835"/>
    <s v="A gritty play looking at a modern day relationship, highlighting issues of mental health and abuse suffered by men."/>
    <n v="1"/>
    <n v="65"/>
    <x v="0"/>
    <x v="1"/>
    <x v="1"/>
    <n v="1459180229"/>
    <n v="1457023829"/>
    <b v="0"/>
    <n v="3"/>
    <b v="1"/>
    <s v="theater/plays"/>
    <n v="6500"/>
    <n v="21.666666666666668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x v="0"/>
    <n v="1405882287"/>
    <n v="1400698287"/>
    <b v="1"/>
    <n v="34"/>
    <b v="0"/>
    <s v="theater/plays"/>
    <n v="8.7200000000000006"/>
    <n v="25.647058823529413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x v="1"/>
    <n v="1399809052"/>
    <n v="1397217052"/>
    <b v="1"/>
    <n v="23"/>
    <b v="0"/>
    <s v="theater/plays"/>
    <n v="21.94"/>
    <n v="47.695652173913047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x v="0"/>
    <n v="1401587064"/>
    <n v="1399427064"/>
    <b v="1"/>
    <n v="19"/>
    <b v="0"/>
    <s v="theater/plays"/>
    <n v="21.3"/>
    <n v="56.05263157894737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x v="0"/>
    <n v="1401778740"/>
    <n v="1399474134"/>
    <b v="1"/>
    <n v="50"/>
    <b v="0"/>
    <s v="theater/plays"/>
    <n v="41.489795918367342"/>
    <n v="81.31999999999999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x v="0"/>
    <n v="1443711774"/>
    <n v="1441119774"/>
    <b v="1"/>
    <n v="12"/>
    <b v="0"/>
    <s v="theater/plays"/>
    <n v="2.105"/>
    <n v="70.166666666666671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x v="0"/>
    <n v="1412405940"/>
    <n v="1409721542"/>
    <b v="1"/>
    <n v="8"/>
    <b v="0"/>
    <s v="theater/plays"/>
    <n v="2.7"/>
    <n v="23.625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x v="0"/>
    <n v="1437283391"/>
    <n v="1433395391"/>
    <b v="1"/>
    <n v="9"/>
    <b v="0"/>
    <s v="theater/plays"/>
    <n v="16.161904761904761"/>
    <n v="188.55555555555554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x v="0"/>
    <n v="1445196989"/>
    <n v="1442604989"/>
    <b v="1"/>
    <n v="43"/>
    <b v="0"/>
    <s v="theater/plays"/>
    <n v="16.376923076923077"/>
    <n v="49.511627906976742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x v="3"/>
    <n v="1434047084"/>
    <n v="1431455084"/>
    <b v="1"/>
    <n v="28"/>
    <b v="0"/>
    <s v="theater/plays"/>
    <n v="7.043333333333333"/>
    <n v="75.464285714285708"/>
    <x v="1"/>
    <x v="6"/>
  </r>
  <r>
    <n v="3850"/>
    <x v="3845"/>
    <s v="V-Day is a global activist movement to end violence against women and girls."/>
    <n v="1000"/>
    <n v="38"/>
    <x v="2"/>
    <x v="0"/>
    <x v="0"/>
    <n v="1420081143"/>
    <n v="1417489143"/>
    <b v="1"/>
    <n v="4"/>
    <b v="0"/>
    <s v="theater/plays"/>
    <n v="3.8"/>
    <n v="9.5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x v="1"/>
    <n v="1437129179"/>
    <n v="1434537179"/>
    <b v="1"/>
    <n v="24"/>
    <b v="0"/>
    <s v="theater/plays"/>
    <n v="34.08"/>
    <n v="35.5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x v="0"/>
    <n v="1427427276"/>
    <n v="1425270876"/>
    <b v="0"/>
    <n v="2"/>
    <b v="0"/>
    <s v="theater/plays"/>
    <n v="0.2"/>
    <n v="10"/>
    <x v="1"/>
    <x v="6"/>
  </r>
  <r>
    <n v="3853"/>
    <x v="3848"/>
    <s v="A dose of One-woman &quot;Dramedy&quot; to cure those daily blues is just what the doctor ordered!"/>
    <n v="100000"/>
    <n v="26"/>
    <x v="2"/>
    <x v="0"/>
    <x v="0"/>
    <n v="1409602178"/>
    <n v="1406578178"/>
    <b v="0"/>
    <n v="2"/>
    <b v="0"/>
    <s v="theater/plays"/>
    <n v="2.5999999999999999E-2"/>
    <n v="13"/>
    <x v="1"/>
    <x v="6"/>
  </r>
  <r>
    <n v="3854"/>
    <x v="3849"/>
    <s v="A play dedicated to the 100th anniversary of the Armenian Genocide."/>
    <n v="11000"/>
    <n v="1788"/>
    <x v="2"/>
    <x v="0"/>
    <x v="0"/>
    <n v="1431206058"/>
    <n v="1428614058"/>
    <b v="0"/>
    <n v="20"/>
    <b v="0"/>
    <s v="theater/plays"/>
    <n v="16.254545454545454"/>
    <n v="89.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x v="0"/>
    <n v="1427408271"/>
    <n v="1424819871"/>
    <b v="0"/>
    <n v="1"/>
    <b v="0"/>
    <s v="theater/plays"/>
    <n v="2.5"/>
    <n v="25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x v="0"/>
    <n v="1425833403"/>
    <n v="1423245003"/>
    <b v="0"/>
    <n v="1"/>
    <b v="0"/>
    <s v="theater/plays"/>
    <n v="0.02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x v="0"/>
    <n v="1406913120"/>
    <n v="1404927690"/>
    <b v="0"/>
    <n v="4"/>
    <b v="0"/>
    <s v="theater/plays"/>
    <n v="5.2"/>
    <n v="65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x v="1"/>
    <n v="1432328400"/>
    <n v="1430734844"/>
    <b v="0"/>
    <n v="1"/>
    <b v="0"/>
    <s v="theater/plays"/>
    <n v="2"/>
    <n v="10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x v="0"/>
    <n v="1403730000"/>
    <n v="1401485207"/>
    <b v="0"/>
    <n v="1"/>
    <b v="0"/>
    <s v="theater/plays"/>
    <n v="0.04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x v="0"/>
    <n v="1407858710"/>
    <n v="1405266710"/>
    <b v="0"/>
    <n v="13"/>
    <b v="0"/>
    <s v="theater/plays"/>
    <n v="17.666666666666668"/>
    <n v="81.538461538461533"/>
    <x v="1"/>
    <x v="6"/>
  </r>
  <r>
    <n v="3861"/>
    <x v="3856"/>
    <s v="THE COMING OF THE LORD!"/>
    <n v="2000"/>
    <n v="100"/>
    <x v="2"/>
    <x v="0"/>
    <x v="0"/>
    <n v="1415828820"/>
    <n v="1412258977"/>
    <b v="0"/>
    <n v="1"/>
    <b v="0"/>
    <s v="theater/plays"/>
    <n v="5"/>
    <n v="100"/>
    <x v="1"/>
    <x v="6"/>
  </r>
  <r>
    <n v="3862"/>
    <x v="3857"/>
    <s v="The hit immersive theatre experience of England comes to Corpus Christi!"/>
    <n v="7500"/>
    <n v="1"/>
    <x v="2"/>
    <x v="0"/>
    <x v="0"/>
    <n v="1473699540"/>
    <n v="1472451356"/>
    <b v="0"/>
    <n v="1"/>
    <b v="0"/>
    <s v="theater/plays"/>
    <n v="1.3333333333333334E-2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x v="0"/>
    <n v="1446739905"/>
    <n v="1441552305"/>
    <b v="0"/>
    <n v="0"/>
    <b v="0"/>
    <s v="theater/plays"/>
    <n v="0"/>
    <e v="#DIV/0!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x v="0"/>
    <n v="1447799054"/>
    <n v="1445203454"/>
    <b v="0"/>
    <n v="3"/>
    <b v="0"/>
    <s v="theater/plays"/>
    <n v="1.2"/>
    <n v="20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x v="5"/>
    <n v="1409376600"/>
    <n v="1405957098"/>
    <b v="0"/>
    <n v="14"/>
    <b v="0"/>
    <s v="theater/plays"/>
    <n v="26.937422295897225"/>
    <n v="46.428571428571431"/>
    <x v="1"/>
    <x v="6"/>
  </r>
  <r>
    <n v="3866"/>
    <x v="3861"/>
    <s v="A funny, moving, witty piece about a girl, her oboe, and her dreams."/>
    <n v="2000"/>
    <n v="11"/>
    <x v="2"/>
    <x v="0"/>
    <x v="0"/>
    <n v="1458703740"/>
    <n v="1454453021"/>
    <b v="0"/>
    <n v="2"/>
    <b v="0"/>
    <s v="theater/plays"/>
    <n v="0.54999999999999993"/>
    <n v="5.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x v="0"/>
    <n v="1466278339"/>
    <n v="1463686339"/>
    <b v="0"/>
    <n v="5"/>
    <b v="0"/>
    <s v="theater/plays"/>
    <n v="12.55"/>
    <n v="50.2"/>
    <x v="1"/>
    <x v="6"/>
  </r>
  <r>
    <n v="3868"/>
    <x v="3863"/>
    <s v="New collection of music by Scott Evan Davis!"/>
    <n v="5000"/>
    <n v="10"/>
    <x v="1"/>
    <x v="1"/>
    <x v="1"/>
    <n v="1410191405"/>
    <n v="1408031405"/>
    <b v="0"/>
    <n v="1"/>
    <b v="0"/>
    <s v="theater/musical"/>
    <n v="0.2"/>
    <n v="10"/>
    <x v="1"/>
    <x v="40"/>
  </r>
  <r>
    <n v="3869"/>
    <x v="3864"/>
    <s v="A Musical about 3 women who pursue their Pleasure and end up finding themselves."/>
    <n v="13111"/>
    <n v="452"/>
    <x v="1"/>
    <x v="0"/>
    <x v="0"/>
    <n v="1426302660"/>
    <n v="1423761792"/>
    <b v="0"/>
    <n v="15"/>
    <b v="0"/>
    <s v="theater/musical"/>
    <n v="3.4474868431088401"/>
    <n v="30.133333333333333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x v="0"/>
    <n v="1404360478"/>
    <n v="1401768478"/>
    <b v="0"/>
    <n v="10"/>
    <b v="0"/>
    <s v="theater/musical"/>
    <n v="15"/>
    <n v="150"/>
    <x v="1"/>
    <x v="40"/>
  </r>
  <r>
    <n v="3871"/>
    <x v="3866"/>
    <s v="Our musical is finally ready to come to life, and we're raising funds to help make that happen!"/>
    <n v="1500"/>
    <n v="40"/>
    <x v="1"/>
    <x v="0"/>
    <x v="0"/>
    <n v="1490809450"/>
    <n v="1485629050"/>
    <b v="0"/>
    <n v="3"/>
    <b v="0"/>
    <s v="theater/musical"/>
    <n v="2.666666666666667"/>
    <n v="13.333333333333334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x v="0"/>
    <n v="1439522996"/>
    <n v="1435202996"/>
    <b v="0"/>
    <n v="0"/>
    <b v="0"/>
    <s v="theater/musical"/>
    <n v="0"/>
    <e v="#DIV/0!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x v="0"/>
    <n v="1444322535"/>
    <n v="1441730535"/>
    <b v="0"/>
    <n v="0"/>
    <b v="0"/>
    <s v="theater/musical"/>
    <n v="0"/>
    <e v="#DIV/0!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x v="4"/>
    <n v="1422061200"/>
    <n v="1420244622"/>
    <b v="0"/>
    <n v="0"/>
    <b v="0"/>
    <s v="theater/musical"/>
    <n v="0"/>
    <e v="#DIV/0!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x v="7"/>
    <n v="1472896800"/>
    <n v="1472804365"/>
    <b v="0"/>
    <n v="0"/>
    <b v="0"/>
    <s v="theater/musical"/>
    <n v="0"/>
    <e v="#DIV/0!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x v="1"/>
    <n v="1454425128"/>
    <n v="1451833128"/>
    <b v="0"/>
    <n v="46"/>
    <b v="0"/>
    <s v="theater/musical"/>
    <n v="52.794871794871788"/>
    <n v="44.760869565217391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x v="0"/>
    <n v="1481213752"/>
    <n v="1478621752"/>
    <b v="0"/>
    <n v="14"/>
    <b v="0"/>
    <s v="theater/musical"/>
    <n v="4.9639999999999995"/>
    <n v="88.642857142857139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x v="0"/>
    <n v="1435636740"/>
    <n v="1433014746"/>
    <b v="0"/>
    <n v="1"/>
    <b v="0"/>
    <s v="theater/musical"/>
    <n v="5.5555555555555552E-2"/>
    <n v="10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x v="1"/>
    <n v="1422218396"/>
    <n v="1419626396"/>
    <b v="0"/>
    <n v="0"/>
    <b v="0"/>
    <s v="theater/musical"/>
    <n v="0"/>
    <e v="#DIV/0!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x v="1"/>
    <n v="1406761200"/>
    <n v="1403724820"/>
    <b v="0"/>
    <n v="17"/>
    <b v="0"/>
    <s v="theater/musical"/>
    <n v="13.066666666666665"/>
    <n v="57.647058823529413"/>
    <x v="1"/>
    <x v="40"/>
  </r>
  <r>
    <n v="3881"/>
    <x v="3876"/>
    <s v="A musical journey coming to the Blue Venue at the 2017 Orlando Fringe Festival!"/>
    <n v="500"/>
    <n v="25"/>
    <x v="1"/>
    <x v="0"/>
    <x v="0"/>
    <n v="1487550399"/>
    <n v="1484958399"/>
    <b v="0"/>
    <n v="1"/>
    <b v="0"/>
    <s v="theater/musical"/>
    <n v="5"/>
    <n v="25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x v="2"/>
    <n v="1454281380"/>
    <n v="1451950570"/>
    <b v="0"/>
    <n v="0"/>
    <b v="0"/>
    <s v="theater/musical"/>
    <n v="0"/>
    <e v="#DIV/0!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x v="1"/>
    <n v="1409668069"/>
    <n v="1407076069"/>
    <b v="0"/>
    <n v="0"/>
    <b v="0"/>
    <s v="theater/musical"/>
    <n v="0"/>
    <e v="#DIV/0!"/>
    <x v="1"/>
    <x v="40"/>
  </r>
  <r>
    <n v="3884"/>
    <x v="3879"/>
    <s v="The Group M3 is striving to give one of the poorest towns in the country hope again this Easter Holiday."/>
    <n v="10000"/>
    <n v="0"/>
    <x v="1"/>
    <x v="0"/>
    <x v="0"/>
    <n v="1427479192"/>
    <n v="1425322792"/>
    <b v="0"/>
    <n v="0"/>
    <b v="0"/>
    <s v="theater/musical"/>
    <n v="0"/>
    <e v="#DIV/0!"/>
    <x v="1"/>
    <x v="40"/>
  </r>
  <r>
    <n v="3885"/>
    <x v="3880"/>
    <s v="A LIVE musical spectacular theatrical experience of The Beatles recording sessions at Abbey Road Studios."/>
    <n v="375000"/>
    <n v="0"/>
    <x v="1"/>
    <x v="0"/>
    <x v="0"/>
    <n v="1462834191"/>
    <n v="1460242191"/>
    <b v="0"/>
    <n v="0"/>
    <b v="0"/>
    <s v="theater/musical"/>
    <n v="0"/>
    <e v="#DIV/0!"/>
    <x v="1"/>
    <x v="40"/>
  </r>
  <r>
    <n v="3886"/>
    <x v="3881"/>
    <n v="1"/>
    <n v="10000"/>
    <n v="0"/>
    <x v="1"/>
    <x v="2"/>
    <x v="2"/>
    <n v="1418275702"/>
    <n v="1415683702"/>
    <b v="0"/>
    <n v="0"/>
    <b v="0"/>
    <s v="theater/musical"/>
    <n v="0"/>
    <e v="#DIV/0!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x v="0"/>
    <n v="1430517600"/>
    <n v="1426538129"/>
    <b v="0"/>
    <n v="2"/>
    <b v="0"/>
    <s v="theater/musical"/>
    <n v="1.7500000000000002"/>
    <n v="17.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x v="1"/>
    <n v="1488114358"/>
    <n v="1485522358"/>
    <b v="0"/>
    <n v="14"/>
    <b v="0"/>
    <s v="theater/plays"/>
    <n v="27.1"/>
    <n v="38.714285714285715"/>
    <x v="1"/>
    <x v="6"/>
  </r>
  <r>
    <n v="3889"/>
    <x v="3884"/>
    <s v="A romantic comedy about a girl trying to figure out what to do with her life and an angel who comes to help her."/>
    <n v="8000"/>
    <n v="118"/>
    <x v="2"/>
    <x v="0"/>
    <x v="0"/>
    <n v="1420413960"/>
    <n v="1417651630"/>
    <b v="0"/>
    <n v="9"/>
    <b v="0"/>
    <s v="theater/plays"/>
    <n v="1.4749999999999999"/>
    <n v="13.111111111111111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x v="0"/>
    <n v="1439662344"/>
    <n v="1434478344"/>
    <b v="0"/>
    <n v="8"/>
    <b v="0"/>
    <s v="theater/plays"/>
    <n v="16.826666666666668"/>
    <n v="315.5"/>
    <x v="1"/>
    <x v="6"/>
  </r>
  <r>
    <n v="3891"/>
    <x v="3886"/>
    <s v="A comedy about a mime who dreams of becoming a stand up comedian."/>
    <n v="800"/>
    <n v="260"/>
    <x v="2"/>
    <x v="0"/>
    <x v="0"/>
    <n v="1427086740"/>
    <n v="1424488244"/>
    <b v="0"/>
    <n v="7"/>
    <b v="0"/>
    <s v="theater/plays"/>
    <n v="32.5"/>
    <n v="37.142857142857146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x v="0"/>
    <n v="1408863600"/>
    <n v="1408203557"/>
    <b v="0"/>
    <n v="0"/>
    <b v="0"/>
    <s v="theater/plays"/>
    <n v="0"/>
    <e v="#DIV/0!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x v="0"/>
    <n v="1404194400"/>
    <n v="1400600840"/>
    <b v="0"/>
    <n v="84"/>
    <b v="0"/>
    <s v="theater/plays"/>
    <n v="21.55"/>
    <n v="128.27380952380952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x v="0"/>
    <n v="1481000340"/>
    <n v="1478386812"/>
    <b v="0"/>
    <n v="11"/>
    <b v="0"/>
    <s v="theater/plays"/>
    <n v="3.4666666666666663"/>
    <n v="47.272727272727273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x v="0"/>
    <n v="1425103218"/>
    <n v="1422424818"/>
    <b v="0"/>
    <n v="1"/>
    <b v="0"/>
    <s v="theater/plays"/>
    <n v="5"/>
    <n v="50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x v="0"/>
    <n v="1402979778"/>
    <n v="1401770178"/>
    <b v="0"/>
    <n v="4"/>
    <b v="0"/>
    <s v="theater/plays"/>
    <n v="10.625"/>
    <n v="42.5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x v="4"/>
    <n v="1420750683"/>
    <n v="1418158683"/>
    <b v="0"/>
    <n v="10"/>
    <b v="0"/>
    <s v="theater/plays"/>
    <n v="17.599999999999998"/>
    <n v="44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x v="1"/>
    <n v="1439827200"/>
    <n v="1436355270"/>
    <b v="0"/>
    <n v="16"/>
    <b v="0"/>
    <s v="theater/plays"/>
    <n v="32.56"/>
    <n v="50.875"/>
    <x v="1"/>
    <x v="6"/>
  </r>
  <r>
    <n v="3899"/>
    <x v="3894"/>
    <s v="More than just a play, RAIN is an outreach to hurting people who feel disengaged or rejected by others."/>
    <n v="10000"/>
    <n v="125"/>
    <x v="2"/>
    <x v="0"/>
    <x v="0"/>
    <n v="1407868561"/>
    <n v="1406140561"/>
    <b v="0"/>
    <n v="2"/>
    <b v="0"/>
    <s v="theater/plays"/>
    <n v="1.25"/>
    <n v="62.5"/>
    <x v="1"/>
    <x v="6"/>
  </r>
  <r>
    <n v="3900"/>
    <x v="3895"/>
    <s v="HUB Theatre Group collaborates with local artists to present John Logan's RED to the community."/>
    <n v="2500"/>
    <n v="135"/>
    <x v="2"/>
    <x v="0"/>
    <x v="0"/>
    <n v="1433988791"/>
    <n v="1431396791"/>
    <b v="0"/>
    <n v="5"/>
    <b v="0"/>
    <s v="theater/plays"/>
    <n v="5.4"/>
    <n v="27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x v="0"/>
    <n v="1450554599"/>
    <n v="1447098599"/>
    <b v="0"/>
    <n v="1"/>
    <b v="0"/>
    <s v="theater/plays"/>
    <n v="0.83333333333333337"/>
    <n v="25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x v="1"/>
    <n v="1479125642"/>
    <n v="1476962042"/>
    <b v="0"/>
    <n v="31"/>
    <b v="0"/>
    <s v="theater/plays"/>
    <n v="48.833333333333336"/>
    <n v="47.258064516129032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x v="0"/>
    <n v="1439581080"/>
    <n v="1435709765"/>
    <b v="0"/>
    <n v="0"/>
    <b v="0"/>
    <s v="theater/plays"/>
    <n v="0"/>
    <e v="#DIV/0!"/>
    <x v="1"/>
    <x v="6"/>
  </r>
  <r>
    <n v="3904"/>
    <x v="3899"/>
    <s v="A play that will cover 4000 years of black history."/>
    <n v="10000"/>
    <n v="3"/>
    <x v="2"/>
    <x v="0"/>
    <x v="0"/>
    <n v="1429074240"/>
    <n v="1427866200"/>
    <b v="0"/>
    <n v="2"/>
    <b v="0"/>
    <s v="theater/plays"/>
    <n v="0.03"/>
    <n v="1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x v="1"/>
    <n v="1434063600"/>
    <n v="1430405903"/>
    <b v="0"/>
    <n v="7"/>
    <b v="0"/>
    <s v="theater/plays"/>
    <n v="11.533333333333333"/>
    <n v="24.714285714285715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x v="1"/>
    <n v="1435325100"/>
    <n v="1432072893"/>
    <b v="0"/>
    <n v="16"/>
    <b v="0"/>
    <s v="theater/plays"/>
    <n v="67.333333333333329"/>
    <n v="63.125"/>
    <x v="1"/>
    <x v="6"/>
  </r>
  <r>
    <n v="3907"/>
    <x v="3902"/>
    <s v="Burqa&amp;Rifle dramatizes the  encounter between two women -- a vigilante and a convert to Islam."/>
    <n v="1000"/>
    <n v="153"/>
    <x v="2"/>
    <x v="0"/>
    <x v="0"/>
    <n v="1414354080"/>
    <n v="1411587606"/>
    <b v="0"/>
    <n v="4"/>
    <b v="0"/>
    <s v="theater/plays"/>
    <n v="15.299999999999999"/>
    <n v="38.25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x v="0"/>
    <n v="1406603696"/>
    <n v="1405307696"/>
    <b v="0"/>
    <n v="4"/>
    <b v="0"/>
    <s v="theater/plays"/>
    <n v="8.6666666666666679"/>
    <n v="16.25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x v="0"/>
    <n v="1410424642"/>
    <n v="1407832642"/>
    <b v="0"/>
    <n v="4"/>
    <b v="0"/>
    <s v="theater/plays"/>
    <n v="0.22499999999999998"/>
    <n v="33.75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x v="0"/>
    <n v="1441649397"/>
    <n v="1439057397"/>
    <b v="0"/>
    <n v="3"/>
    <b v="0"/>
    <s v="theater/plays"/>
    <n v="3.0833333333333335"/>
    <n v="61.666666666666664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x v="0"/>
    <n v="1417033777"/>
    <n v="1414438177"/>
    <b v="0"/>
    <n v="36"/>
    <b v="0"/>
    <s v="theater/plays"/>
    <n v="37.412500000000001"/>
    <n v="83.138888888888886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x v="0"/>
    <n v="1429936500"/>
    <n v="1424759330"/>
    <b v="0"/>
    <n v="1"/>
    <b v="0"/>
    <s v="theater/plays"/>
    <n v="6.6666666666666671E-3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x v="0"/>
    <n v="1448863449"/>
    <n v="1446267849"/>
    <b v="0"/>
    <n v="7"/>
    <b v="0"/>
    <s v="theater/plays"/>
    <n v="10"/>
    <n v="142.85714285714286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x v="1"/>
    <n v="1431298740"/>
    <n v="1429558756"/>
    <b v="0"/>
    <n v="27"/>
    <b v="0"/>
    <s v="theater/plays"/>
    <n v="36.36"/>
    <n v="33.666666666666664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x v="1"/>
    <n v="1464824309"/>
    <n v="1462232309"/>
    <b v="0"/>
    <n v="1"/>
    <b v="0"/>
    <s v="theater/plays"/>
    <n v="0.33333333333333337"/>
    <n v="5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x v="7"/>
    <n v="1464952752"/>
    <n v="1462360752"/>
    <b v="0"/>
    <n v="0"/>
    <b v="0"/>
    <s v="theater/plays"/>
    <n v="0"/>
    <e v="#DIV/0!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x v="1"/>
    <n v="1410439161"/>
    <n v="1407847161"/>
    <b v="0"/>
    <n v="1"/>
    <b v="0"/>
    <s v="theater/plays"/>
    <n v="0.2857142857142857"/>
    <n v="10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x v="1"/>
    <n v="1407168000"/>
    <n v="1406131023"/>
    <b v="0"/>
    <n v="3"/>
    <b v="0"/>
    <s v="theater/plays"/>
    <n v="0.2"/>
    <n v="40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x v="1"/>
    <n v="1453075200"/>
    <n v="1450628773"/>
    <b v="0"/>
    <n v="3"/>
    <b v="0"/>
    <s v="theater/plays"/>
    <n v="1.7999999999999998"/>
    <n v="30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x v="1"/>
    <n v="1479032260"/>
    <n v="1476436660"/>
    <b v="0"/>
    <n v="3"/>
    <b v="0"/>
    <s v="theater/plays"/>
    <n v="5.4"/>
    <n v="45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x v="1"/>
    <n v="1414346400"/>
    <n v="1413291655"/>
    <b v="0"/>
    <n v="0"/>
    <b v="0"/>
    <s v="theater/plays"/>
    <n v="0"/>
    <e v="#DIV/0!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x v="0"/>
    <n v="1425337200"/>
    <n v="1421432810"/>
    <b v="0"/>
    <n v="6"/>
    <b v="0"/>
    <s v="theater/plays"/>
    <n v="8.1333333333333329"/>
    <n v="10.166666666666666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x v="1"/>
    <n v="1428622271"/>
    <n v="1426203071"/>
    <b v="0"/>
    <n v="17"/>
    <b v="0"/>
    <s v="theater/plays"/>
    <n v="12.034782608695652"/>
    <n v="81.411764705882348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x v="0"/>
    <n v="1403823722"/>
    <n v="1401231722"/>
    <b v="0"/>
    <n v="40"/>
    <b v="0"/>
    <s v="theater/plays"/>
    <n v="15.266666666666667"/>
    <n v="57.25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x v="0"/>
    <n v="1406753639"/>
    <n v="1404161639"/>
    <b v="0"/>
    <n v="3"/>
    <b v="0"/>
    <s v="theater/plays"/>
    <n v="10"/>
    <n v="5"/>
    <x v="1"/>
    <x v="6"/>
  </r>
  <r>
    <n v="3926"/>
    <x v="3921"/>
    <s v="Producing syllabus-relevant theatre targeted to HSC students on the NSW Central Coast"/>
    <n v="5000"/>
    <n v="15"/>
    <x v="2"/>
    <x v="2"/>
    <x v="2"/>
    <n v="1419645748"/>
    <n v="1417053748"/>
    <b v="0"/>
    <n v="1"/>
    <b v="0"/>
    <s v="theater/plays"/>
    <n v="0.3"/>
    <n v="15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x v="1"/>
    <n v="1407565504"/>
    <n v="1404973504"/>
    <b v="0"/>
    <n v="2"/>
    <b v="0"/>
    <s v="theater/plays"/>
    <n v="1"/>
    <n v="12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x v="0"/>
    <n v="1444971540"/>
    <n v="1442593427"/>
    <b v="0"/>
    <n v="7"/>
    <b v="0"/>
    <s v="theater/plays"/>
    <n v="13.020000000000001"/>
    <n v="93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x v="0"/>
    <n v="1474228265"/>
    <n v="1471636265"/>
    <b v="0"/>
    <n v="14"/>
    <b v="0"/>
    <s v="theater/plays"/>
    <n v="2.2650000000000001"/>
    <n v="32.357142857142854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x v="2"/>
    <n v="1459490400"/>
    <n v="1457078868"/>
    <b v="0"/>
    <n v="0"/>
    <b v="0"/>
    <s v="theater/plays"/>
    <n v="0"/>
    <e v="#DIV/0!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x v="0"/>
    <n v="1441510707"/>
    <n v="1439350707"/>
    <b v="0"/>
    <n v="0"/>
    <b v="0"/>
    <s v="theater/plays"/>
    <n v="0"/>
    <e v="#DIV/0!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x v="0"/>
    <n v="1458097364"/>
    <n v="1455508964"/>
    <b v="0"/>
    <n v="1"/>
    <b v="0"/>
    <s v="theater/plays"/>
    <n v="8.3333333333333332E-3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x v="0"/>
    <n v="1468716180"/>
    <n v="1466205262"/>
    <b v="0"/>
    <n v="12"/>
    <b v="0"/>
    <s v="theater/plays"/>
    <n v="15.742857142857142"/>
    <n v="91.833333333333329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x v="0"/>
    <n v="1443704400"/>
    <n v="1439827639"/>
    <b v="0"/>
    <n v="12"/>
    <b v="0"/>
    <s v="theater/plays"/>
    <n v="11"/>
    <n v="45.833333333333336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x v="1"/>
    <n v="1443973546"/>
    <n v="1438789546"/>
    <b v="0"/>
    <n v="23"/>
    <b v="0"/>
    <s v="theater/plays"/>
    <n v="43.833333333333336"/>
    <n v="57.173913043478258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x v="0"/>
    <n v="1480576720"/>
    <n v="1477981120"/>
    <b v="0"/>
    <n v="0"/>
    <b v="0"/>
    <s v="theater/plays"/>
    <n v="0"/>
    <e v="#DIV/0!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x v="0"/>
    <n v="1468249760"/>
    <n v="1465830560"/>
    <b v="0"/>
    <n v="10"/>
    <b v="0"/>
    <s v="theater/plays"/>
    <n v="86.135181975736558"/>
    <n v="248.5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x v="0"/>
    <n v="1435441454"/>
    <n v="1432763054"/>
    <b v="0"/>
    <n v="5"/>
    <b v="0"/>
    <s v="theater/plays"/>
    <n v="12.196620583717358"/>
    <n v="79.400000000000006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x v="2"/>
    <n v="1412656200"/>
    <n v="1412328979"/>
    <b v="0"/>
    <n v="1"/>
    <b v="0"/>
    <s v="theater/plays"/>
    <n v="0.1"/>
    <n v="5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x v="0"/>
    <n v="1420199351"/>
    <n v="1416311351"/>
    <b v="0"/>
    <n v="2"/>
    <b v="0"/>
    <s v="theater/plays"/>
    <n v="0.22"/>
    <n v="5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x v="0"/>
    <n v="1416877200"/>
    <n v="1414505137"/>
    <b v="0"/>
    <n v="2"/>
    <b v="0"/>
    <s v="theater/plays"/>
    <n v="0.90909090909090906"/>
    <n v="25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x v="0"/>
    <n v="1434490914"/>
    <n v="1429306914"/>
    <b v="0"/>
    <n v="0"/>
    <b v="0"/>
    <s v="theater/plays"/>
    <n v="0"/>
    <e v="#DIV/0!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x v="0"/>
    <n v="1446483000"/>
    <n v="1443811268"/>
    <b v="0"/>
    <n v="13"/>
    <b v="0"/>
    <s v="theater/plays"/>
    <n v="35.64"/>
    <n v="137.07692307692307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x v="0"/>
    <n v="1440690875"/>
    <n v="1438098875"/>
    <b v="0"/>
    <n v="0"/>
    <b v="0"/>
    <s v="theater/plays"/>
    <n v="0"/>
    <e v="#DIV/0!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x v="0"/>
    <n v="1431717268"/>
    <n v="1429125268"/>
    <b v="0"/>
    <n v="1"/>
    <b v="0"/>
    <s v="theater/plays"/>
    <n v="0.25"/>
    <n v="5"/>
    <x v="1"/>
    <x v="6"/>
  </r>
  <r>
    <n v="3946"/>
    <x v="3941"/>
    <s v="Dr. Mecurio's is an original work of fantasy designed and written for the stage."/>
    <n v="6000"/>
    <n v="195"/>
    <x v="2"/>
    <x v="0"/>
    <x v="0"/>
    <n v="1425110400"/>
    <n v="1422388822"/>
    <b v="0"/>
    <n v="5"/>
    <b v="0"/>
    <s v="theater/plays"/>
    <n v="3.25"/>
    <n v="39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x v="0"/>
    <n v="1475378744"/>
    <n v="1472786744"/>
    <b v="0"/>
    <n v="2"/>
    <b v="0"/>
    <s v="theater/plays"/>
    <n v="3.3666666666666663"/>
    <n v="50.5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x v="2"/>
    <n v="1410076123"/>
    <n v="1404892123"/>
    <b v="0"/>
    <n v="0"/>
    <b v="0"/>
    <s v="theater/plays"/>
    <n v="0"/>
    <e v="#DIV/0!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x v="2"/>
    <n v="1423623221"/>
    <n v="1421031221"/>
    <b v="0"/>
    <n v="32"/>
    <b v="0"/>
    <s v="theater/plays"/>
    <n v="15.770000000000001"/>
    <n v="49.28125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x v="0"/>
    <n v="1460140500"/>
    <n v="1457628680"/>
    <b v="0"/>
    <n v="1"/>
    <b v="0"/>
    <s v="theater/plays"/>
    <n v="0.625"/>
    <n v="25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x v="3"/>
    <n v="1462301342"/>
    <n v="1457120942"/>
    <b v="0"/>
    <n v="1"/>
    <b v="0"/>
    <s v="theater/plays"/>
    <n v="5.0000000000000001E-4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x v="0"/>
    <n v="1445885890"/>
    <n v="1440701890"/>
    <b v="0"/>
    <n v="1"/>
    <b v="0"/>
    <s v="theater/plays"/>
    <n v="9.6153846153846159E-2"/>
    <n v="25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x v="0"/>
    <n v="1469834940"/>
    <n v="1467162586"/>
    <b v="0"/>
    <n v="0"/>
    <b v="0"/>
    <s v="theater/plays"/>
    <n v="0"/>
    <e v="#DIV/0!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x v="5"/>
    <n v="1405352264"/>
    <n v="1400168264"/>
    <b v="0"/>
    <n v="0"/>
    <b v="0"/>
    <s v="theater/plays"/>
    <n v="0"/>
    <e v="#DIV/0!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x v="0"/>
    <n v="1448745741"/>
    <n v="1446150141"/>
    <b v="0"/>
    <n v="8"/>
    <b v="0"/>
    <s v="theater/plays"/>
    <n v="24.285714285714285"/>
    <n v="53.125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x v="0"/>
    <n v="1461543600"/>
    <n v="1459203727"/>
    <b v="0"/>
    <n v="0"/>
    <b v="0"/>
    <s v="theater/plays"/>
    <n v="0"/>
    <e v="#DIV/0!"/>
    <x v="1"/>
    <x v="6"/>
  </r>
  <r>
    <n v="3957"/>
    <x v="3952"/>
    <s v="A play about something, or maybe nothing. Four actors depicting all 9 seasons of Seinfeld in 90 minutes."/>
    <n v="28000"/>
    <n v="7"/>
    <x v="2"/>
    <x v="0"/>
    <x v="0"/>
    <n v="1468020354"/>
    <n v="1464045954"/>
    <b v="0"/>
    <n v="1"/>
    <b v="0"/>
    <s v="theater/plays"/>
    <n v="2.5000000000000001E-2"/>
    <n v="7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x v="0"/>
    <n v="1406988000"/>
    <n v="1403822912"/>
    <b v="0"/>
    <n v="16"/>
    <b v="0"/>
    <s v="theater/plays"/>
    <n v="32.049999999999997"/>
    <n v="40.0625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x v="0"/>
    <n v="1411930556"/>
    <n v="1409338556"/>
    <b v="0"/>
    <n v="12"/>
    <b v="0"/>
    <s v="theater/plays"/>
    <n v="24.333333333333336"/>
    <n v="24.333333333333332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x v="0"/>
    <n v="1451852256"/>
    <n v="1449260256"/>
    <b v="0"/>
    <n v="4"/>
    <b v="0"/>
    <s v="theater/plays"/>
    <n v="1.5"/>
    <n v="11.25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x v="1"/>
    <n v="1399584210"/>
    <n v="1397683410"/>
    <b v="0"/>
    <n v="2"/>
    <b v="0"/>
    <s v="theater/plays"/>
    <n v="0.42"/>
    <n v="10.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x v="1"/>
    <n v="1448722494"/>
    <n v="1446562494"/>
    <b v="0"/>
    <n v="3"/>
    <b v="0"/>
    <s v="theater/plays"/>
    <n v="3.214285714285714"/>
    <n v="15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x v="5"/>
    <n v="1447821717"/>
    <n v="1445226117"/>
    <b v="0"/>
    <n v="0"/>
    <b v="0"/>
    <s v="theater/plays"/>
    <n v="0"/>
    <e v="#DIV/0!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x v="0"/>
    <n v="1429460386"/>
    <n v="1424279986"/>
    <b v="0"/>
    <n v="3"/>
    <b v="0"/>
    <s v="theater/plays"/>
    <n v="6.3"/>
    <n v="42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x v="0"/>
    <n v="1460608780"/>
    <n v="1455428380"/>
    <b v="0"/>
    <n v="4"/>
    <b v="0"/>
    <s v="theater/plays"/>
    <n v="14.249999999999998"/>
    <n v="71.2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x v="0"/>
    <n v="1406170740"/>
    <n v="1402506278"/>
    <b v="0"/>
    <n v="2"/>
    <b v="0"/>
    <s v="theater/plays"/>
    <n v="0.6"/>
    <n v="22.5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x v="0"/>
    <n v="1488783507"/>
    <n v="1486191507"/>
    <b v="0"/>
    <n v="10"/>
    <b v="0"/>
    <s v="theater/plays"/>
    <n v="24.117647058823529"/>
    <n v="41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x v="0"/>
    <n v="1463945673"/>
    <n v="1458761673"/>
    <b v="0"/>
    <n v="11"/>
    <b v="0"/>
    <s v="theater/plays"/>
    <n v="10.54"/>
    <n v="47.909090909090907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x v="0"/>
    <n v="1472442900"/>
    <n v="1471638646"/>
    <b v="0"/>
    <n v="6"/>
    <b v="0"/>
    <s v="theater/plays"/>
    <n v="7.4690265486725664"/>
    <n v="35.166666666666664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x v="0"/>
    <n v="1460925811"/>
    <n v="1458333811"/>
    <b v="0"/>
    <n v="2"/>
    <b v="0"/>
    <s v="theater/plays"/>
    <n v="7.3333333333333334E-2"/>
    <n v="5.5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x v="0"/>
    <n v="1405947126"/>
    <n v="1403355126"/>
    <b v="0"/>
    <n v="6"/>
    <b v="0"/>
    <s v="theater/plays"/>
    <n v="0.97142857142857131"/>
    <n v="22.666666666666668"/>
    <x v="1"/>
    <x v="6"/>
  </r>
  <r>
    <n v="3972"/>
    <x v="3967"/>
    <s v="We're a horror based theatre company in Oklahoma City beginning our first season of shows."/>
    <n v="1000"/>
    <n v="211"/>
    <x v="2"/>
    <x v="0"/>
    <x v="0"/>
    <n v="1423186634"/>
    <n v="1418002634"/>
    <b v="0"/>
    <n v="8"/>
    <b v="0"/>
    <s v="theater/plays"/>
    <n v="21.099999999999998"/>
    <n v="26.375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x v="0"/>
    <n v="1462766400"/>
    <n v="1460219110"/>
    <b v="0"/>
    <n v="37"/>
    <b v="0"/>
    <s v="theater/plays"/>
    <n v="78.100000000000009"/>
    <n v="105.54054054054055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x v="1"/>
    <n v="1464872848"/>
    <n v="1462280848"/>
    <b v="0"/>
    <n v="11"/>
    <b v="0"/>
    <s v="theater/plays"/>
    <n v="32"/>
    <n v="29.09090909090909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x v="0"/>
    <n v="1468442898"/>
    <n v="1465850898"/>
    <b v="0"/>
    <n v="0"/>
    <b v="0"/>
    <s v="theater/plays"/>
    <n v="0"/>
    <e v="#DIV/0!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x v="0"/>
    <n v="1406876400"/>
    <n v="1405024561"/>
    <b v="0"/>
    <n v="10"/>
    <b v="0"/>
    <s v="theater/plays"/>
    <n v="47.692307692307693"/>
    <n v="62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x v="0"/>
    <n v="1469213732"/>
    <n v="1466621732"/>
    <b v="0"/>
    <n v="6"/>
    <b v="0"/>
    <s v="theater/plays"/>
    <n v="1.4500000000000002"/>
    <n v="217.5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x v="0"/>
    <n v="1422717953"/>
    <n v="1417533953"/>
    <b v="0"/>
    <n v="8"/>
    <b v="0"/>
    <s v="theater/plays"/>
    <n v="10.7"/>
    <n v="26.75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x v="1"/>
    <n v="1427659200"/>
    <n v="1425678057"/>
    <b v="0"/>
    <n v="6"/>
    <b v="0"/>
    <s v="theater/plays"/>
    <n v="1.8333333333333333"/>
    <n v="18.333333333333332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x v="0"/>
    <n v="1404570147"/>
    <n v="1401978147"/>
    <b v="0"/>
    <n v="7"/>
    <b v="0"/>
    <s v="theater/plays"/>
    <n v="18"/>
    <n v="64.285714285714292"/>
    <x v="1"/>
    <x v="6"/>
  </r>
  <r>
    <n v="3981"/>
    <x v="3357"/>
    <s v="A Theatrical Production Celebrating the Lebanese Culture and the Human Spirit in Time of War."/>
    <n v="30000"/>
    <n v="1225"/>
    <x v="2"/>
    <x v="0"/>
    <x v="0"/>
    <n v="1468729149"/>
    <n v="1463545149"/>
    <b v="0"/>
    <n v="7"/>
    <b v="0"/>
    <s v="theater/plays"/>
    <n v="4.083333333333333"/>
    <n v="175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x v="1"/>
    <n v="1436297180"/>
    <n v="1431113180"/>
    <b v="0"/>
    <n v="5"/>
    <b v="0"/>
    <s v="theater/plays"/>
    <n v="20"/>
    <n v="34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x v="0"/>
    <n v="1400569140"/>
    <n v="1397854356"/>
    <b v="0"/>
    <n v="46"/>
    <b v="0"/>
    <s v="theater/plays"/>
    <n v="34.802513464991023"/>
    <n v="84.282608695652172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x v="1"/>
    <n v="1415404800"/>
    <n v="1412809644"/>
    <b v="0"/>
    <n v="10"/>
    <b v="0"/>
    <s v="theater/plays"/>
    <n v="6.3333333333333339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n v="1456002300"/>
    <n v="1454173120"/>
    <b v="0"/>
    <n v="19"/>
    <b v="0"/>
    <s v="theater/plays"/>
    <n v="32.049999999999997"/>
    <n v="33.736842105263158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x v="1"/>
    <n v="1462539840"/>
    <n v="1460034594"/>
    <b v="0"/>
    <n v="13"/>
    <b v="0"/>
    <s v="theater/plays"/>
    <n v="9.76"/>
    <n v="37.53846153846154"/>
    <x v="1"/>
    <x v="6"/>
  </r>
  <r>
    <n v="3987"/>
    <x v="3981"/>
    <s v="Write Now 5 is a new writing festival in south east London promoting new work from emerging playwrights."/>
    <n v="400"/>
    <n v="151"/>
    <x v="2"/>
    <x v="1"/>
    <x v="1"/>
    <n v="1400278290"/>
    <n v="1399414290"/>
    <b v="0"/>
    <n v="13"/>
    <b v="0"/>
    <s v="theater/plays"/>
    <n v="37.75"/>
    <n v="11.615384615384615"/>
    <x v="1"/>
    <x v="6"/>
  </r>
  <r>
    <n v="3988"/>
    <x v="3982"/>
    <s v="An evening of of stories based both in myth and truth."/>
    <n v="1500"/>
    <n v="32"/>
    <x v="2"/>
    <x v="0"/>
    <x v="0"/>
    <n v="1440813413"/>
    <n v="1439517413"/>
    <b v="0"/>
    <n v="4"/>
    <b v="0"/>
    <s v="theater/plays"/>
    <n v="2.1333333333333333"/>
    <n v="8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x v="0"/>
    <n v="1447009181"/>
    <n v="1444413581"/>
    <b v="0"/>
    <n v="0"/>
    <b v="0"/>
    <s v="theater/plays"/>
    <n v="0"/>
    <e v="#DIV/0!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x v="1"/>
    <n v="1456934893"/>
    <n v="1454342893"/>
    <b v="0"/>
    <n v="3"/>
    <b v="0"/>
    <s v="theater/plays"/>
    <n v="4.1818181818181817"/>
    <n v="23"/>
    <x v="1"/>
    <x v="6"/>
  </r>
  <r>
    <n v="3991"/>
    <x v="3985"/>
    <s v="North Texas first actor-driven theatre company needs your help"/>
    <n v="500"/>
    <n v="100"/>
    <x v="2"/>
    <x v="0"/>
    <x v="0"/>
    <n v="1433086082"/>
    <n v="1430494082"/>
    <b v="0"/>
    <n v="1"/>
    <b v="0"/>
    <s v="theater/plays"/>
    <n v="20"/>
    <n v="100"/>
    <x v="1"/>
    <x v="6"/>
  </r>
  <r>
    <n v="3992"/>
    <x v="3986"/>
    <s v="A richly textured and intellectually powerful social commentary about family, community and America."/>
    <n v="10000"/>
    <n v="541"/>
    <x v="2"/>
    <x v="0"/>
    <x v="0"/>
    <n v="1449876859"/>
    <n v="1444689259"/>
    <b v="0"/>
    <n v="9"/>
    <b v="0"/>
    <s v="theater/plays"/>
    <n v="5.41"/>
    <n v="60.111111111111114"/>
    <x v="1"/>
    <x v="6"/>
  </r>
  <r>
    <n v="3993"/>
    <x v="3987"/>
    <s v="I am seeking to turn my collection of urban poetry into a stage play. My desire is to inspire victims to heal."/>
    <n v="50000"/>
    <n v="3"/>
    <x v="2"/>
    <x v="0"/>
    <x v="0"/>
    <n v="1431549912"/>
    <n v="1428957912"/>
    <b v="0"/>
    <n v="1"/>
    <b v="0"/>
    <s v="theater/plays"/>
    <n v="6.0000000000000001E-3"/>
    <n v="3"/>
    <x v="1"/>
    <x v="6"/>
  </r>
  <r>
    <n v="3994"/>
    <x v="3988"/>
    <s v="Is Henson willing to dare risk a theatrical speaking tour of his North Pole adventures...and more?"/>
    <n v="2000"/>
    <n v="5"/>
    <x v="2"/>
    <x v="0"/>
    <x v="0"/>
    <n v="1405761690"/>
    <n v="1403169690"/>
    <b v="0"/>
    <n v="1"/>
    <b v="0"/>
    <s v="theater/plays"/>
    <n v="0.25"/>
    <n v="5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x v="1"/>
    <n v="1423913220"/>
    <n v="1421339077"/>
    <b v="0"/>
    <n v="4"/>
    <b v="0"/>
    <s v="theater/plays"/>
    <n v="35"/>
    <n v="17.5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x v="0"/>
    <n v="1416499440"/>
    <n v="1415341464"/>
    <b v="0"/>
    <n v="17"/>
    <b v="0"/>
    <s v="theater/plays"/>
    <n v="16.566666666666666"/>
    <n v="29.235294117647058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x v="1"/>
    <n v="1428222221"/>
    <n v="1425633821"/>
    <b v="0"/>
    <n v="0"/>
    <b v="0"/>
    <s v="theater/plays"/>
    <n v="0"/>
    <e v="#DIV/0!"/>
    <x v="1"/>
    <x v="6"/>
  </r>
  <r>
    <n v="3998"/>
    <x v="3992"/>
    <s v="Forsaken Angels, a powerful new play by William Leary, author of DCMTA's Best Of 2014 Play Masquerade."/>
    <n v="1250"/>
    <n v="715"/>
    <x v="2"/>
    <x v="0"/>
    <x v="0"/>
    <n v="1427580426"/>
    <n v="1424992026"/>
    <b v="0"/>
    <n v="12"/>
    <b v="0"/>
    <s v="theater/plays"/>
    <n v="57.199999999999996"/>
    <n v="59.583333333333336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x v="0"/>
    <n v="1409514709"/>
    <n v="1406058798"/>
    <b v="0"/>
    <n v="14"/>
    <b v="0"/>
    <s v="theater/plays"/>
    <n v="16.514285714285716"/>
    <n v="82.571428571428569"/>
    <x v="1"/>
    <x v="6"/>
  </r>
  <r>
    <n v="4000"/>
    <x v="3994"/>
    <s v="An Enticing Trip into the World of Assisted Dying"/>
    <n v="8000"/>
    <n v="10"/>
    <x v="2"/>
    <x v="0"/>
    <x v="0"/>
    <n v="1462631358"/>
    <n v="1457450958"/>
    <b v="0"/>
    <n v="1"/>
    <b v="0"/>
    <s v="theater/plays"/>
    <n v="0.125"/>
    <n v="10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x v="1"/>
    <n v="1488394800"/>
    <n v="1486681708"/>
    <b v="0"/>
    <n v="14"/>
    <b v="0"/>
    <s v="theater/plays"/>
    <n v="37.75"/>
    <n v="32.357142857142854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x v="0"/>
    <n v="1411779761"/>
    <n v="1409187761"/>
    <b v="0"/>
    <n v="4"/>
    <b v="0"/>
    <s v="theater/plays"/>
    <n v="1.8399999999999999"/>
    <n v="5.75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x v="0"/>
    <n v="1424009147"/>
    <n v="1421417147"/>
    <b v="0"/>
    <n v="2"/>
    <b v="0"/>
    <s v="theater/plays"/>
    <n v="10.050000000000001"/>
    <n v="100.5"/>
    <x v="1"/>
    <x v="6"/>
  </r>
  <r>
    <n v="4004"/>
    <x v="3998"/>
    <s v="Help Launch The Queen Into South Florida!"/>
    <n v="500"/>
    <n v="1"/>
    <x v="2"/>
    <x v="0"/>
    <x v="0"/>
    <n v="1412740457"/>
    <n v="1410148457"/>
    <b v="0"/>
    <n v="1"/>
    <b v="0"/>
    <s v="theater/plays"/>
    <n v="0.2"/>
    <n v="1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x v="0"/>
    <n v="1413832985"/>
    <n v="1408648985"/>
    <b v="0"/>
    <n v="2"/>
    <b v="0"/>
    <s v="theater/plays"/>
    <n v="1.3333333333333335"/>
    <n v="20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x v="0"/>
    <n v="1455647587"/>
    <n v="1453487587"/>
    <b v="0"/>
    <n v="1"/>
    <b v="0"/>
    <s v="theater/plays"/>
    <n v="6.6666666666666671E-3"/>
    <n v="2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x v="0"/>
    <n v="1409070480"/>
    <n v="1406572381"/>
    <b v="0"/>
    <n v="1"/>
    <b v="0"/>
    <s v="theater/plays"/>
    <n v="0.25"/>
    <n v="5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x v="1"/>
    <n v="1437606507"/>
    <n v="1435014507"/>
    <b v="0"/>
    <n v="4"/>
    <b v="0"/>
    <s v="theater/plays"/>
    <n v="6"/>
    <n v="15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x v="1"/>
    <n v="1410281360"/>
    <n v="1406825360"/>
    <b v="0"/>
    <n v="3"/>
    <b v="0"/>
    <s v="theater/plays"/>
    <n v="3.8860103626943006"/>
    <n v="25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x v="0"/>
    <n v="1414348166"/>
    <n v="1412879366"/>
    <b v="0"/>
    <n v="38"/>
    <b v="0"/>
    <s v="theater/plays"/>
    <n v="24.194444444444443"/>
    <n v="45.842105263157897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x v="1"/>
    <n v="1422450278"/>
    <n v="1419858278"/>
    <b v="0"/>
    <n v="4"/>
    <b v="0"/>
    <s v="theater/plays"/>
    <n v="7.6"/>
    <n v="4.7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x v="1"/>
    <n v="1430571849"/>
    <n v="1427979849"/>
    <b v="0"/>
    <n v="0"/>
    <b v="0"/>
    <s v="theater/plays"/>
    <n v="0"/>
    <e v="#DIV/0!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x v="0"/>
    <n v="1424070823"/>
    <n v="1421478823"/>
    <b v="0"/>
    <n v="2"/>
    <b v="0"/>
    <s v="theater/plays"/>
    <n v="1.3"/>
    <n v="13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x v="0"/>
    <n v="1457157269"/>
    <n v="1455861269"/>
    <b v="0"/>
    <n v="0"/>
    <b v="0"/>
    <s v="theater/plays"/>
    <n v="0"/>
    <e v="#DIV/0!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x v="0"/>
    <n v="1437331463"/>
    <n v="1434739463"/>
    <b v="0"/>
    <n v="1"/>
    <b v="0"/>
    <s v="theater/plays"/>
    <n v="1.4285714285714287E-2"/>
    <n v="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x v="1"/>
    <n v="1410987400"/>
    <n v="1408395400"/>
    <b v="0"/>
    <n v="7"/>
    <b v="0"/>
    <s v="theater/plays"/>
    <n v="14.000000000000002"/>
    <n v="10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x v="0"/>
    <n v="1409846874"/>
    <n v="1407254874"/>
    <b v="0"/>
    <n v="2"/>
    <b v="0"/>
    <s v="theater/plays"/>
    <n v="1.05"/>
    <n v="52.5"/>
    <x v="1"/>
    <x v="6"/>
  </r>
  <r>
    <n v="4018"/>
    <x v="4011"/>
    <s v="Funding for a production of Time Please at the Brighton Fringe 2017... and beyond."/>
    <n v="1500"/>
    <n v="130"/>
    <x v="2"/>
    <x v="1"/>
    <x v="1"/>
    <n v="1475877108"/>
    <n v="1473285108"/>
    <b v="0"/>
    <n v="4"/>
    <b v="0"/>
    <s v="theater/plays"/>
    <n v="8.6666666666666679"/>
    <n v="32.5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x v="0"/>
    <n v="1460737680"/>
    <n v="1455725596"/>
    <b v="0"/>
    <n v="4"/>
    <b v="0"/>
    <s v="theater/plays"/>
    <n v="0.82857142857142851"/>
    <n v="7.2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x v="0"/>
    <n v="1427168099"/>
    <n v="1424579699"/>
    <b v="0"/>
    <n v="3"/>
    <b v="0"/>
    <s v="theater/plays"/>
    <n v="16.666666666666664"/>
    <n v="33.333333333333336"/>
    <x v="1"/>
    <x v="6"/>
  </r>
  <r>
    <n v="4021"/>
    <x v="4014"/>
    <s v="Help a group of actors end bigotry in Houston, TX by supporting a  full production of Angels in America."/>
    <n v="15000"/>
    <n v="125"/>
    <x v="2"/>
    <x v="0"/>
    <x v="0"/>
    <n v="1414360358"/>
    <n v="1409176358"/>
    <b v="0"/>
    <n v="2"/>
    <b v="0"/>
    <s v="theater/plays"/>
    <n v="0.83333333333333337"/>
    <n v="62.5"/>
    <x v="1"/>
    <x v="6"/>
  </r>
  <r>
    <n v="4022"/>
    <x v="4015"/>
    <s v="Help us produce a video of the first Original Pronunciation Merchant of Venice."/>
    <n v="18000"/>
    <n v="12521"/>
    <x v="2"/>
    <x v="0"/>
    <x v="0"/>
    <n v="1422759240"/>
    <n v="1418824867"/>
    <b v="0"/>
    <n v="197"/>
    <b v="0"/>
    <s v="theater/plays"/>
    <n v="69.561111111111103"/>
    <n v="63.558375634517766"/>
    <x v="1"/>
    <x v="6"/>
  </r>
  <r>
    <n v="4023"/>
    <x v="4016"/>
    <s v="An original gospel stage play that explores the pain and hurt caused by those who struggle to forgive others!"/>
    <n v="7000"/>
    <n v="0"/>
    <x v="2"/>
    <x v="0"/>
    <x v="0"/>
    <n v="1458860363"/>
    <n v="1454975963"/>
    <b v="0"/>
    <n v="0"/>
    <b v="0"/>
    <s v="theater/plays"/>
    <n v="0"/>
    <e v="#DIV/0!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x v="0"/>
    <n v="1441037097"/>
    <n v="1438445097"/>
    <b v="0"/>
    <n v="1"/>
    <b v="0"/>
    <s v="theater/plays"/>
    <n v="1.25"/>
    <n v="10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x v="3"/>
    <n v="1437889336"/>
    <n v="1432705336"/>
    <b v="0"/>
    <n v="4"/>
    <b v="0"/>
    <s v="theater/plays"/>
    <n v="5"/>
    <n v="62.5"/>
    <x v="1"/>
    <x v="6"/>
  </r>
  <r>
    <n v="4026"/>
    <x v="4019"/>
    <s v="This is a play that voices that stories of the black experience in America using spoken word, song and dance."/>
    <n v="4000"/>
    <n v="0"/>
    <x v="2"/>
    <x v="0"/>
    <x v="0"/>
    <n v="1449247439"/>
    <n v="1444059839"/>
    <b v="0"/>
    <n v="0"/>
    <b v="0"/>
    <s v="theater/plays"/>
    <n v="0"/>
    <e v="#DIV/0!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x v="0"/>
    <n v="1487811600"/>
    <n v="1486077481"/>
    <b v="0"/>
    <n v="7"/>
    <b v="0"/>
    <s v="theater/plays"/>
    <n v="7.166666666666667"/>
    <n v="30.714285714285715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x v="0"/>
    <n v="1402007500"/>
    <n v="1399415500"/>
    <b v="0"/>
    <n v="11"/>
    <b v="0"/>
    <s v="theater/plays"/>
    <n v="28.050000000000004"/>
    <n v="51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x v="0"/>
    <n v="1450053370"/>
    <n v="1447461370"/>
    <b v="0"/>
    <n v="0"/>
    <b v="0"/>
    <s v="theater/plays"/>
    <n v="0"/>
    <e v="#DIV/0!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x v="0"/>
    <n v="1454525340"/>
    <n v="1452008599"/>
    <b v="0"/>
    <n v="6"/>
    <b v="0"/>
    <s v="theater/plays"/>
    <n v="16"/>
    <n v="66.666666666666671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x v="0"/>
    <n v="1418914964"/>
    <n v="1414591364"/>
    <b v="0"/>
    <n v="0"/>
    <b v="0"/>
    <s v="theater/plays"/>
    <n v="0"/>
    <e v="#DIV/0!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x v="0"/>
    <n v="1450211116"/>
    <n v="1445023516"/>
    <b v="0"/>
    <n v="7"/>
    <b v="0"/>
    <s v="theater/plays"/>
    <n v="6.8287037037037033"/>
    <n v="59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x v="1"/>
    <n v="1475398800"/>
    <n v="1472711224"/>
    <b v="0"/>
    <n v="94"/>
    <b v="0"/>
    <s v="theater/plays"/>
    <n v="25.698702928870294"/>
    <n v="65.340319148936175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x v="0"/>
    <n v="1428097450"/>
    <n v="1425509050"/>
    <b v="0"/>
    <n v="2"/>
    <b v="0"/>
    <s v="theater/plays"/>
    <n v="1.4814814814814816"/>
    <n v="100"/>
    <x v="1"/>
    <x v="6"/>
  </r>
  <r>
    <n v="4035"/>
    <x v="4028"/>
    <s v="&quot;Stories are where you go to look for the truth of your own life.&quot; (Frank Delaney)"/>
    <n v="10000"/>
    <n v="3685"/>
    <x v="2"/>
    <x v="0"/>
    <x v="0"/>
    <n v="1413925887"/>
    <n v="1411333887"/>
    <b v="0"/>
    <n v="25"/>
    <b v="0"/>
    <s v="theater/plays"/>
    <n v="36.85"/>
    <n v="147.4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x v="0"/>
    <n v="1404253800"/>
    <n v="1402784964"/>
    <b v="0"/>
    <n v="17"/>
    <b v="0"/>
    <s v="theater/plays"/>
    <n v="47.05"/>
    <n v="166.05882352941177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x v="0"/>
    <n v="1464099900"/>
    <n v="1462585315"/>
    <b v="0"/>
    <n v="2"/>
    <b v="0"/>
    <s v="theater/plays"/>
    <n v="11.428571428571429"/>
    <n v="40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x v="0"/>
    <n v="1413573010"/>
    <n v="1408389010"/>
    <b v="0"/>
    <n v="4"/>
    <b v="0"/>
    <s v="theater/plays"/>
    <n v="12.04"/>
    <n v="75.25"/>
    <x v="1"/>
    <x v="6"/>
  </r>
  <r>
    <n v="4039"/>
    <x v="4032"/>
    <s v="Help stage an original One Act Play that brings awareness to Alzheimer's in its debut performance."/>
    <n v="500"/>
    <n v="300"/>
    <x v="2"/>
    <x v="0"/>
    <x v="0"/>
    <n v="1448949540"/>
    <n v="1446048367"/>
    <b v="0"/>
    <n v="5"/>
    <b v="0"/>
    <s v="theater/plays"/>
    <n v="60"/>
    <n v="60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x v="0"/>
    <n v="1437188400"/>
    <n v="1432100004"/>
    <b v="0"/>
    <n v="2"/>
    <b v="0"/>
    <s v="theater/plays"/>
    <n v="31.25"/>
    <n v="1250"/>
    <x v="1"/>
    <x v="6"/>
  </r>
  <r>
    <n v="4041"/>
    <x v="4034"/>
    <s v="A bold, colouful, vibrant play centred around the last remaining monarchy of Africa."/>
    <n v="5000"/>
    <n v="21"/>
    <x v="2"/>
    <x v="1"/>
    <x v="1"/>
    <n v="1473160954"/>
    <n v="1467976954"/>
    <b v="0"/>
    <n v="2"/>
    <b v="0"/>
    <s v="theater/plays"/>
    <n v="0.42"/>
    <n v="10.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x v="0"/>
    <n v="1421781360"/>
    <n v="1419213664"/>
    <b v="0"/>
    <n v="3"/>
    <b v="0"/>
    <s v="theater/plays"/>
    <n v="0.21"/>
    <n v="7"/>
    <x v="1"/>
    <x v="6"/>
  </r>
  <r>
    <n v="4043"/>
    <x v="4036"/>
    <s v="This could be my last play, need to bring my son out to see it before it's over.  Need to fly him here from BC"/>
    <n v="300"/>
    <n v="0"/>
    <x v="2"/>
    <x v="5"/>
    <x v="5"/>
    <n v="1416524325"/>
    <n v="1415228325"/>
    <b v="0"/>
    <n v="0"/>
    <b v="0"/>
    <s v="theater/plays"/>
    <n v="0"/>
    <e v="#DIV/0!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x v="0"/>
    <n v="1428642000"/>
    <n v="1426050982"/>
    <b v="0"/>
    <n v="4"/>
    <b v="0"/>
    <s v="theater/plays"/>
    <n v="37.5"/>
    <n v="56.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x v="2"/>
    <n v="1408596589"/>
    <n v="1406004589"/>
    <b v="0"/>
    <n v="1"/>
    <b v="0"/>
    <s v="theater/plays"/>
    <n v="0.02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x v="0"/>
    <n v="1413992210"/>
    <n v="1411400210"/>
    <b v="0"/>
    <n v="12"/>
    <b v="0"/>
    <s v="theater/plays"/>
    <n v="8.2142857142857135"/>
    <n v="38.333333333333336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x v="0"/>
    <n v="1420938000"/>
    <n v="1418862743"/>
    <b v="0"/>
    <n v="4"/>
    <b v="0"/>
    <s v="theater/plays"/>
    <n v="2.1999999999999997"/>
    <n v="27.5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x v="1"/>
    <n v="1460373187"/>
    <n v="1457352787"/>
    <b v="0"/>
    <n v="91"/>
    <b v="0"/>
    <s v="theater/plays"/>
    <n v="17.652941176470588"/>
    <n v="32.978021978021978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x v="0"/>
    <n v="1436914815"/>
    <n v="1434322815"/>
    <b v="0"/>
    <n v="1"/>
    <b v="0"/>
    <s v="theater/plays"/>
    <n v="0.08"/>
    <n v="16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x v="0"/>
    <n v="1414077391"/>
    <n v="1411485391"/>
    <b v="0"/>
    <n v="1"/>
    <b v="0"/>
    <s v="theater/plays"/>
    <n v="6.6666666666666666E-2"/>
    <n v="1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x v="0"/>
    <n v="1399618380"/>
    <n v="1399058797"/>
    <b v="0"/>
    <n v="0"/>
    <b v="0"/>
    <s v="theater/plays"/>
    <n v="0"/>
    <e v="#DIV/0!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x v="0"/>
    <n v="1413234316"/>
    <n v="1408050316"/>
    <b v="0"/>
    <n v="13"/>
    <b v="0"/>
    <s v="theater/plays"/>
    <n v="37.533333333333339"/>
    <n v="86.615384615384613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x v="1"/>
    <n v="1416081600"/>
    <n v="1413477228"/>
    <b v="0"/>
    <n v="2"/>
    <b v="0"/>
    <s v="theater/plays"/>
    <n v="22"/>
    <n v="55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x v="0"/>
    <n v="1475294400"/>
    <n v="1472674285"/>
    <b v="0"/>
    <n v="0"/>
    <b v="0"/>
    <s v="theater/plays"/>
    <n v="0"/>
    <e v="#DIV/0!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x v="1"/>
    <n v="1403192031"/>
    <n v="1400600031"/>
    <b v="0"/>
    <n v="21"/>
    <b v="0"/>
    <s v="theater/plays"/>
    <n v="17.62"/>
    <n v="41.952380952380949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x v="0"/>
    <n v="1467575940"/>
    <n v="1465856639"/>
    <b v="0"/>
    <n v="9"/>
    <b v="0"/>
    <s v="theater/plays"/>
    <n v="53"/>
    <n v="88.333333333333329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x v="1"/>
    <n v="1448492400"/>
    <n v="1446506080"/>
    <b v="0"/>
    <n v="6"/>
    <b v="0"/>
    <s v="theater/plays"/>
    <n v="22.142857142857142"/>
    <n v="129.16666666666666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x v="0"/>
    <n v="1459483140"/>
    <n v="1458178044"/>
    <b v="0"/>
    <n v="4"/>
    <b v="0"/>
    <s v="theater/plays"/>
    <n v="2.5333333333333332"/>
    <n v="23.75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x v="5"/>
    <n v="1410836400"/>
    <n v="1408116152"/>
    <b v="0"/>
    <n v="7"/>
    <b v="0"/>
    <s v="theater/plays"/>
    <n v="2.5"/>
    <n v="35.714285714285715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x v="5"/>
    <n v="1403539200"/>
    <n v="1400604056"/>
    <b v="0"/>
    <n v="5"/>
    <b v="0"/>
    <s v="theater/plays"/>
    <n v="2.85"/>
    <n v="57"/>
    <x v="1"/>
    <x v="6"/>
  </r>
  <r>
    <n v="4061"/>
    <x v="4054"/>
    <s v="SKYLAR'S SYNDROME is a tremendous psychodrama by master playwright Gavin Kayner!"/>
    <n v="525"/>
    <n v="0"/>
    <x v="2"/>
    <x v="0"/>
    <x v="0"/>
    <n v="1461205423"/>
    <n v="1456025023"/>
    <b v="0"/>
    <n v="0"/>
    <b v="0"/>
    <s v="theater/plays"/>
    <n v="0"/>
    <e v="#DIV/0!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x v="0"/>
    <n v="1467481468"/>
    <n v="1464889468"/>
    <b v="0"/>
    <n v="3"/>
    <b v="0"/>
    <s v="theater/plays"/>
    <n v="2.4500000000000002"/>
    <n v="163.33333333333334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x v="1"/>
    <n v="1403886084"/>
    <n v="1401294084"/>
    <b v="0"/>
    <n v="9"/>
    <b v="0"/>
    <s v="theater/plays"/>
    <n v="1.4210526315789473"/>
    <n v="15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x v="2"/>
    <n v="1430316426"/>
    <n v="1427724426"/>
    <b v="0"/>
    <n v="6"/>
    <b v="0"/>
    <s v="theater/plays"/>
    <n v="19.25"/>
    <n v="64.166666666666671"/>
    <x v="1"/>
    <x v="6"/>
  </r>
  <r>
    <n v="4065"/>
    <x v="4058"/>
    <s v="A classical/ fantasy version of midsummers done by professionally trained actors in Tulsa!"/>
    <n v="4000"/>
    <n v="27"/>
    <x v="2"/>
    <x v="0"/>
    <x v="0"/>
    <n v="1407883811"/>
    <n v="1405291811"/>
    <b v="0"/>
    <n v="4"/>
    <b v="0"/>
    <s v="theater/plays"/>
    <n v="0.67500000000000004"/>
    <n v="6.7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x v="0"/>
    <n v="1463619388"/>
    <n v="1461027388"/>
    <b v="0"/>
    <n v="1"/>
    <b v="0"/>
    <s v="theater/plays"/>
    <n v="0.16666666666666669"/>
    <n v="25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x v="0"/>
    <n v="1443408550"/>
    <n v="1439952550"/>
    <b v="0"/>
    <n v="17"/>
    <b v="0"/>
    <s v="theater/plays"/>
    <n v="60.9"/>
    <n v="179.11764705882354"/>
    <x v="1"/>
    <x v="6"/>
  </r>
  <r>
    <n v="4068"/>
    <x v="4061"/>
    <s v="Be a PRODUCER of the Original stage play BELLE DAME SANS MERCI by Michael Fenlason! :-) :-( !"/>
    <n v="3495"/>
    <n v="34.950000000000003"/>
    <x v="2"/>
    <x v="0"/>
    <x v="0"/>
    <n v="1484348700"/>
    <n v="1481756855"/>
    <b v="0"/>
    <n v="1"/>
    <b v="0"/>
    <s v="theater/plays"/>
    <n v="1"/>
    <n v="34.950000000000003"/>
    <x v="1"/>
    <x v="6"/>
  </r>
  <r>
    <n v="4069"/>
    <x v="4062"/>
    <s v="'The Pendulum Swings' is a three-act dark comedy that sees Frank and Michael await their execution on Death Row."/>
    <n v="1250"/>
    <n v="430"/>
    <x v="2"/>
    <x v="1"/>
    <x v="1"/>
    <n v="1425124800"/>
    <n v="1421596356"/>
    <b v="0"/>
    <n v="13"/>
    <b v="0"/>
    <s v="theater/plays"/>
    <n v="34.4"/>
    <n v="33.07692307692308"/>
    <x v="1"/>
    <x v="6"/>
  </r>
  <r>
    <n v="4070"/>
    <x v="4063"/>
    <s v="V-Day Southern Utah University 2015 and Second Studio Players presents: The Vagina Monologues"/>
    <n v="1000"/>
    <n v="165"/>
    <x v="2"/>
    <x v="0"/>
    <x v="0"/>
    <n v="1425178800"/>
    <n v="1422374420"/>
    <b v="0"/>
    <n v="6"/>
    <b v="0"/>
    <s v="theater/plays"/>
    <n v="16.5"/>
    <n v="27.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x v="10"/>
    <n v="1482779931"/>
    <n v="1480187931"/>
    <b v="0"/>
    <n v="0"/>
    <b v="0"/>
    <s v="theater/plays"/>
    <n v="0"/>
    <e v="#DIV/0!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x v="1"/>
    <n v="1408646111"/>
    <n v="1403462111"/>
    <b v="0"/>
    <n v="2"/>
    <b v="0"/>
    <s v="theater/plays"/>
    <n v="0.4"/>
    <n v="2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x v="0"/>
    <n v="1431144000"/>
    <n v="1426407426"/>
    <b v="0"/>
    <n v="2"/>
    <b v="0"/>
    <s v="theater/plays"/>
    <n v="1.0571428571428572"/>
    <n v="18.5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x v="1"/>
    <n v="1446732975"/>
    <n v="1444137375"/>
    <b v="0"/>
    <n v="21"/>
    <b v="0"/>
    <s v="theater/plays"/>
    <n v="26.727272727272727"/>
    <n v="35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x v="1"/>
    <n v="1404149280"/>
    <n v="1400547969"/>
    <b v="0"/>
    <n v="13"/>
    <b v="0"/>
    <s v="theater/plays"/>
    <n v="28.799999999999997"/>
    <n v="44.307692307692307"/>
    <x v="1"/>
    <x v="6"/>
  </r>
  <r>
    <n v="4076"/>
    <x v="4069"/>
    <s v="A play to raise awareness about the effects of mental illness on a military family in the Cold War area."/>
    <n v="700"/>
    <n v="0"/>
    <x v="2"/>
    <x v="0"/>
    <x v="0"/>
    <n v="1413921060"/>
    <n v="1411499149"/>
    <b v="0"/>
    <n v="0"/>
    <b v="0"/>
    <s v="theater/plays"/>
    <n v="0"/>
    <e v="#DIV/0!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x v="0"/>
    <n v="1482339794"/>
    <n v="1479747794"/>
    <b v="0"/>
    <n v="6"/>
    <b v="0"/>
    <s v="theater/plays"/>
    <n v="8.9"/>
    <n v="222.5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x v="1"/>
    <n v="1485543242"/>
    <n v="1482951242"/>
    <b v="0"/>
    <n v="0"/>
    <b v="0"/>
    <s v="theater/plays"/>
    <n v="0"/>
    <e v="#DIV/0!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x v="0"/>
    <n v="1466375521"/>
    <n v="1463783521"/>
    <b v="0"/>
    <n v="1"/>
    <b v="0"/>
    <s v="theater/plays"/>
    <n v="0.16666666666666669"/>
    <n v="5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x v="0"/>
    <n v="1465930440"/>
    <n v="1463849116"/>
    <b v="0"/>
    <n v="0"/>
    <b v="0"/>
    <s v="theater/plays"/>
    <n v="0"/>
    <e v="#DIV/0!"/>
    <x v="1"/>
    <x v="6"/>
  </r>
  <r>
    <n v="4081"/>
    <x v="4074"/>
    <s v="AUTheatreWing is a student theatre association fostering the development of the dramatic arts at our university."/>
    <n v="2224"/>
    <n v="350"/>
    <x v="2"/>
    <x v="0"/>
    <x v="0"/>
    <n v="1425819425"/>
    <n v="1423231025"/>
    <b v="0"/>
    <n v="12"/>
    <b v="0"/>
    <s v="theater/plays"/>
    <n v="15.737410071942445"/>
    <n v="29.166666666666668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x v="0"/>
    <n v="1447542000"/>
    <n v="1446179553"/>
    <b v="0"/>
    <n v="2"/>
    <b v="0"/>
    <s v="theater/plays"/>
    <n v="2"/>
    <n v="1.5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x v="0"/>
    <n v="1452795416"/>
    <n v="1450203416"/>
    <b v="0"/>
    <n v="6"/>
    <b v="0"/>
    <s v="theater/plays"/>
    <n v="21.685714285714287"/>
    <n v="126.5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x v="3"/>
    <n v="1476008906"/>
    <n v="1473416906"/>
    <b v="0"/>
    <n v="1"/>
    <b v="0"/>
    <s v="theater/plays"/>
    <n v="0.33333333333333337"/>
    <n v="10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x v="0"/>
    <n v="1427169540"/>
    <n v="1424701775"/>
    <b v="0"/>
    <n v="1"/>
    <b v="0"/>
    <s v="theater/plays"/>
    <n v="0.2857142857142857"/>
    <n v="10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x v="0"/>
    <n v="1448078400"/>
    <n v="1445985299"/>
    <b v="0"/>
    <n v="5"/>
    <b v="0"/>
    <s v="theater/plays"/>
    <n v="4.7"/>
    <n v="9.4"/>
    <x v="1"/>
    <x v="6"/>
  </r>
  <r>
    <n v="4087"/>
    <x v="4080"/>
    <s v="Comedy Stage Play"/>
    <n v="9600"/>
    <n v="0"/>
    <x v="2"/>
    <x v="0"/>
    <x v="0"/>
    <n v="1468777786"/>
    <n v="1466185786"/>
    <b v="0"/>
    <n v="0"/>
    <b v="0"/>
    <s v="theater/plays"/>
    <n v="0"/>
    <e v="#DIV/0!"/>
    <x v="1"/>
    <x v="6"/>
  </r>
  <r>
    <n v="4088"/>
    <x v="4081"/>
    <s v="Young persons theatre company working in deprived area seeking funding for children's theatrical production."/>
    <n v="2000"/>
    <n v="216"/>
    <x v="2"/>
    <x v="1"/>
    <x v="1"/>
    <n v="1421403960"/>
    <n v="1418827324"/>
    <b v="0"/>
    <n v="3"/>
    <b v="0"/>
    <s v="theater/plays"/>
    <n v="10.8"/>
    <n v="72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x v="0"/>
    <n v="1433093700"/>
    <n v="1430242488"/>
    <b v="0"/>
    <n v="8"/>
    <b v="0"/>
    <s v="theater/plays"/>
    <n v="4.8"/>
    <n v="30"/>
    <x v="1"/>
    <x v="6"/>
  </r>
  <r>
    <n v="4090"/>
    <x v="4083"/>
    <s v="A gripping re-enactment of a true breast cancer survival story, highlighted with inspiration and laughter!"/>
    <n v="1000"/>
    <n v="32"/>
    <x v="2"/>
    <x v="0"/>
    <x v="0"/>
    <n v="1438959600"/>
    <n v="1437754137"/>
    <b v="0"/>
    <n v="3"/>
    <b v="0"/>
    <s v="theater/plays"/>
    <n v="3.2"/>
    <n v="10.666666666666666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x v="0"/>
    <n v="1421410151"/>
    <n v="1418818151"/>
    <b v="0"/>
    <n v="8"/>
    <b v="0"/>
    <s v="theater/plays"/>
    <n v="12.75"/>
    <n v="25.5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x v="0"/>
    <n v="1428205247"/>
    <n v="1423024847"/>
    <b v="0"/>
    <n v="1"/>
    <b v="0"/>
    <s v="theater/plays"/>
    <n v="1.8181818181818181E-2"/>
    <n v="20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x v="1"/>
    <n v="1440272093"/>
    <n v="1435088093"/>
    <b v="0"/>
    <n v="4"/>
    <b v="0"/>
    <s v="theater/plays"/>
    <n v="2.4"/>
    <n v="15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x v="0"/>
    <n v="1413953940"/>
    <n v="1410141900"/>
    <b v="0"/>
    <n v="8"/>
    <b v="0"/>
    <s v="theater/plays"/>
    <n v="36.5"/>
    <n v="91.25"/>
    <x v="1"/>
    <x v="6"/>
  </r>
  <r>
    <n v="4095"/>
    <x v="4088"/>
    <s v="Proyecto teatral dirigido por MartÃ­n Acosta que habla y reflexiona sobre el amor y su naturaleza."/>
    <n v="30000"/>
    <n v="800"/>
    <x v="2"/>
    <x v="14"/>
    <x v="10"/>
    <n v="1482108350"/>
    <n v="1479516350"/>
    <b v="0"/>
    <n v="1"/>
    <b v="0"/>
    <s v="theater/plays"/>
    <n v="2.666666666666667"/>
    <n v="800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x v="1"/>
    <n v="1488271860"/>
    <n v="1484484219"/>
    <b v="0"/>
    <n v="5"/>
    <b v="0"/>
    <s v="theater/plays"/>
    <n v="11.428571428571429"/>
    <n v="80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x v="1"/>
    <n v="1454284500"/>
    <n v="1449431237"/>
    <b v="0"/>
    <n v="0"/>
    <b v="0"/>
    <s v="theater/plays"/>
    <n v="0"/>
    <e v="#DIV/0!"/>
    <x v="1"/>
    <x v="6"/>
  </r>
  <r>
    <n v="4098"/>
    <x v="4091"/>
    <s v="Community Youth play, written by and performed by the youth about finding joy in the simple things in life"/>
    <n v="75000"/>
    <n v="0"/>
    <x v="2"/>
    <x v="0"/>
    <x v="0"/>
    <n v="1465060797"/>
    <n v="1462468797"/>
    <b v="0"/>
    <n v="0"/>
    <b v="0"/>
    <s v="theater/plays"/>
    <n v="0"/>
    <e v="#DIV/0!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x v="0"/>
    <n v="1472847873"/>
    <n v="1468959873"/>
    <b v="0"/>
    <n v="1"/>
    <b v="0"/>
    <s v="theater/plays"/>
    <n v="1.1111111111111112"/>
    <n v="50"/>
    <x v="1"/>
    <x v="6"/>
  </r>
  <r>
    <n v="4100"/>
    <x v="4093"/>
    <s v="How does war change a family?  A peek into one family's kitchen as their soldier fights in Iraq."/>
    <n v="270"/>
    <n v="0"/>
    <x v="2"/>
    <x v="0"/>
    <x v="0"/>
    <n v="1414205990"/>
    <n v="1413341990"/>
    <b v="0"/>
    <n v="0"/>
    <b v="0"/>
    <s v="theater/plays"/>
    <n v="0"/>
    <e v="#DIV/0!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x v="0"/>
    <n v="1485380482"/>
    <n v="1482788482"/>
    <b v="0"/>
    <n v="0"/>
    <b v="0"/>
    <s v="theater/plays"/>
    <n v="0"/>
    <e v="#DIV/0!"/>
    <x v="1"/>
    <x v="6"/>
  </r>
  <r>
    <n v="4102"/>
    <x v="4095"/>
    <s v="Local Community theater to get up and running in the Idaho Falls area. Something new, something different!"/>
    <n v="500"/>
    <n v="137"/>
    <x v="2"/>
    <x v="0"/>
    <x v="0"/>
    <n v="1463343673"/>
    <n v="1460751673"/>
    <b v="0"/>
    <n v="6"/>
    <b v="0"/>
    <s v="theater/plays"/>
    <n v="27.400000000000002"/>
    <n v="22.833333333333332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x v="0"/>
    <n v="1440613920"/>
    <n v="1435953566"/>
    <b v="0"/>
    <n v="6"/>
    <b v="0"/>
    <s v="theater/plays"/>
    <n v="10"/>
    <n v="16.666666666666668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x v="2"/>
    <n v="1477550434"/>
    <n v="1474958434"/>
    <b v="0"/>
    <n v="14"/>
    <b v="0"/>
    <s v="theater/plays"/>
    <n v="21.366666666666667"/>
    <n v="45.785714285714285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x v="10"/>
    <n v="1482711309"/>
    <n v="1479860109"/>
    <b v="0"/>
    <n v="6"/>
    <b v="0"/>
    <s v="theater/plays"/>
    <n v="6.9696969696969706"/>
    <n v="383.33333333333331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x v="0"/>
    <n v="1427936400"/>
    <n v="1424221866"/>
    <b v="0"/>
    <n v="33"/>
    <b v="0"/>
    <s v="theater/plays"/>
    <n v="70.599999999999994"/>
    <n v="106.96969696969697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x v="0"/>
    <n v="1411596001"/>
    <n v="1409608801"/>
    <b v="0"/>
    <n v="4"/>
    <b v="0"/>
    <s v="theater/plays"/>
    <n v="2.0500000000000003"/>
    <n v="10.2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x v="0"/>
    <n v="1488517200"/>
    <n v="1485909937"/>
    <b v="0"/>
    <n v="1"/>
    <b v="0"/>
    <s v="theater/plays"/>
    <n v="1.9666666666666666"/>
    <n v="59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x v="1"/>
    <n v="1448805404"/>
    <n v="1446209804"/>
    <b v="0"/>
    <n v="0"/>
    <b v="0"/>
    <s v="theater/plays"/>
    <n v="0"/>
    <e v="#DIV/0!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x v="1"/>
    <n v="1469113351"/>
    <n v="1463929351"/>
    <b v="0"/>
    <n v="6"/>
    <b v="0"/>
    <s v="theater/plays"/>
    <n v="28.666666666666668"/>
    <n v="14.333333333333334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x v="0"/>
    <n v="1424747740"/>
    <n v="1422155740"/>
    <b v="0"/>
    <n v="6"/>
    <b v="0"/>
    <s v="theater/plays"/>
    <n v="3.1333333333333333"/>
    <n v="15.666666666666666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x v="3"/>
    <n v="1456617600"/>
    <n v="1454280186"/>
    <b v="0"/>
    <n v="1"/>
    <b v="0"/>
    <s v="theater/plays"/>
    <n v="0.04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x v="0"/>
    <n v="1452234840"/>
    <n v="1450619123"/>
    <b v="0"/>
    <n v="3"/>
    <b v="0"/>
    <s v="theater/plays"/>
    <n v="0.2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s v="television"/>
    <x v="0"/>
    <d v="2015-07-22T22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s v="television"/>
    <x v="1"/>
    <d v="2017-03-02T09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  <x v="2"/>
    <d v="2016-02-15T11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s v="television"/>
    <x v="3"/>
    <d v="2014-08-07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s v="television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s v="television"/>
    <x v="5"/>
    <d v="2016-07-29T00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s v="television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s v="television"/>
    <x v="7"/>
    <d v="2016-07-04T20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s v="television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s v="television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s v="television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s v="television"/>
    <x v="11"/>
    <d v="2016-08-21T22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s v="television"/>
    <x v="12"/>
    <d v="2014-07-15T22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s v="television"/>
    <x v="13"/>
    <d v="2016-06-23T15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s v="television"/>
    <x v="14"/>
    <d v="2014-07-13T08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s v="television"/>
    <x v="15"/>
    <d v="2015-09-27T15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s v="television"/>
    <x v="16"/>
    <d v="2014-06-16T00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s v="television"/>
    <x v="17"/>
    <d v="2014-11-04T13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s v="television"/>
    <x v="18"/>
    <d v="2014-09-17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s v="television"/>
    <x v="19"/>
    <d v="2015-07-20T14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s v="television"/>
    <x v="21"/>
    <d v="2014-09-26T10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s v="television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s v="television"/>
    <x v="23"/>
    <d v="2015-04-30T10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s v="television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s v="television"/>
    <x v="25"/>
    <d v="2016-01-08T19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s v="television"/>
    <x v="26"/>
    <d v="2014-08-17T07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s v="television"/>
    <x v="27"/>
    <d v="2014-11-15T23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s v="television"/>
    <x v="28"/>
    <d v="2015-12-16T18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s v="television"/>
    <x v="29"/>
    <d v="2014-07-22T11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s v="television"/>
    <x v="30"/>
    <d v="2014-08-21T02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  <x v="31"/>
    <d v="2016-01-25T14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s v="television"/>
    <x v="32"/>
    <d v="2016-05-12T22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s v="television"/>
    <x v="33"/>
    <d v="2015-11-08T11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s v="television"/>
    <x v="34"/>
    <d v="2014-08-05T02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s v="television"/>
    <x v="35"/>
    <d v="2015-04-27T19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s v="television"/>
    <x v="36"/>
    <d v="2015-04-04T01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s v="television"/>
    <x v="37"/>
    <d v="2015-02-27T11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s v="television"/>
    <x v="38"/>
    <d v="2013-05-10T20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s v="television"/>
    <x v="39"/>
    <d v="2014-05-25T17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s v="television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s v="television"/>
    <x v="41"/>
    <d v="2014-10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s v="television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s v="television"/>
    <x v="43"/>
    <d v="2014-07-12T19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s v="television"/>
    <x v="44"/>
    <d v="2014-10-06T21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s v="television"/>
    <x v="45"/>
    <d v="2016-04-27T09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s v="television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s v="television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s v="television"/>
    <x v="48"/>
    <d v="2015-03-01T07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s v="television"/>
    <x v="49"/>
    <d v="2015-10-23T23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s v="television"/>
    <x v="50"/>
    <d v="2015-01-30T12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s v="television"/>
    <x v="51"/>
    <d v="2015-08-10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s v="television"/>
    <x v="52"/>
    <d v="2014-07-17T11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s v="television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s v="television"/>
    <x v="54"/>
    <d v="2015-12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s v="television"/>
    <x v="55"/>
    <d v="2016-05-27T18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s v="television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s v="television"/>
    <x v="57"/>
    <d v="2015-04-25T14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s v="television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s v="television"/>
    <x v="59"/>
    <d v="2015-09-14T16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s v="shorts"/>
    <x v="60"/>
    <d v="2014-03-22T19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s v="shorts"/>
    <x v="61"/>
    <d v="2013-06-06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s v="shorts"/>
    <x v="62"/>
    <d v="2013-03-03T14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s v="shorts"/>
    <x v="63"/>
    <d v="2013-12-27T23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s v="shorts"/>
    <x v="64"/>
    <d v="2013-07-07T19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s v="shorts"/>
    <x v="65"/>
    <d v="2014-08-11T00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s v="shorts"/>
    <x v="66"/>
    <d v="2016-07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s v="shorts"/>
    <x v="67"/>
    <d v="2012-07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s v="shorts"/>
    <x v="68"/>
    <d v="2014-02-23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s v="shorts"/>
    <x v="69"/>
    <d v="2011-10-02T01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s v="shorts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s v="shorts"/>
    <x v="71"/>
    <d v="2012-05-28T01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s v="shorts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s v="shorts"/>
    <x v="74"/>
    <d v="2016-01-21T06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s v="shorts"/>
    <x v="75"/>
    <d v="2013-04-23T00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s v="shorts"/>
    <x v="76"/>
    <d v="2011-12-27T12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s v="shorts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  <x v="78"/>
    <d v="2016-09-01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s v="shorts"/>
    <x v="79"/>
    <d v="2014-04-25T13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s v="shorts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s v="shorts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s v="shorts"/>
    <x v="82"/>
    <d v="2011-10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s v="shorts"/>
    <x v="83"/>
    <d v="2015-02-22T06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s v="shorts"/>
    <x v="84"/>
    <d v="2011-05-15T13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s v="shorts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s v="shorts"/>
    <x v="86"/>
    <d v="2015-12-27T09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s v="shorts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s v="shorts"/>
    <x v="88"/>
    <d v="2014-06-22T10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s v="shorts"/>
    <x v="89"/>
    <d v="2013-06-02T13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s v="shorts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s v="shorts"/>
    <x v="91"/>
    <d v="2011-05-17T04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s v="shorts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s v="shorts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s v="shorts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s v="shorts"/>
    <x v="95"/>
    <d v="2012-02-25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s v="shorts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s v="shorts"/>
    <x v="97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s v="shorts"/>
    <x v="98"/>
    <d v="2012-12-07T18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s v="shorts"/>
    <x v="99"/>
    <d v="2014-01-22T16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s v="shorts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  <x v="101"/>
    <d v="2013-01-24T13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s v="shorts"/>
    <x v="102"/>
    <d v="2010-12-22T22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s v="shorts"/>
    <x v="103"/>
    <d v="2014-03-07T14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  <x v="104"/>
    <d v="2011-04-02T2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s v="shorts"/>
    <x v="105"/>
    <d v="2016-05-13T19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s v="shorts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s v="shorts"/>
    <x v="107"/>
    <d v="2011-04-24T18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s v="shorts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s v="shorts"/>
    <x v="109"/>
    <d v="2011-02-25T19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s v="shorts"/>
    <x v="110"/>
    <d v="2013-11-14T00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s v="shorts"/>
    <x v="111"/>
    <d v="2015-05-3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s v="shorts"/>
    <x v="112"/>
    <d v="2014-04-12T21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s v="shorts"/>
    <x v="113"/>
    <d v="2011-08-06T1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s v="shorts"/>
    <x v="114"/>
    <d v="2012-01-13T01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s v="shorts"/>
    <x v="115"/>
    <d v="2012-02-04T12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s v="shorts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s v="shorts"/>
    <x v="117"/>
    <d v="2010-06-09T14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s v="shorts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s v="shorts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s v="science fiction"/>
    <x v="120"/>
    <d v="2016-10-02T20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18T05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s v="science fiction"/>
    <x v="123"/>
    <d v="2014-10-28T17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s v="science fiction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s v="science fiction"/>
    <x v="126"/>
    <d v="2015-06-10T21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s v="science fiction"/>
    <x v="127"/>
    <d v="2015-04-03T08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s v="science fiction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  <x v="129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  <x v="130"/>
    <d v="2014-06-16T15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  <x v="131"/>
    <d v="2016-07-05T19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s v="science fiction"/>
    <x v="132"/>
    <d v="2014-11-07T15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  <x v="133"/>
    <d v="2016-05-31T12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d v="2014-07-01T14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s v="science fiction"/>
    <x v="138"/>
    <d v="2015-07-31T23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  <x v="139"/>
    <d v="2015-07-1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s v="science fiction"/>
    <x v="141"/>
    <d v="2015-05-30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s v="science fiction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s v="science fiction"/>
    <x v="144"/>
    <d v="2015-04-13T12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s v="science fiction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s v="science fiction"/>
    <x v="146"/>
    <d v="2017-01-17T19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  <x v="147"/>
    <d v="2015-01-08T13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s v="science fiction"/>
    <x v="148"/>
    <d v="2016-02-27T01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s v="science fiction"/>
    <x v="149"/>
    <d v="2014-12-25T03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s v="science fiction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s v="science fiction"/>
    <x v="151"/>
    <d v="2015-06-18T08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9-22T20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s v="science fiction"/>
    <x v="153"/>
    <d v="2014-12-02T10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s v="science fiction"/>
    <x v="154"/>
    <d v="2015-06-03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d v="2015-07-2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8-02T21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s v="science fiction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  <x v="160"/>
    <d v="2015-08-15T16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s v="drama"/>
    <x v="161"/>
    <d v="2014-07-02T11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s v="drama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  <x v="163"/>
    <d v="2015-09-30T19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s v="drama"/>
    <x v="164"/>
    <d v="2014-09-19T13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  <x v="165"/>
    <d v="2016-01-12T10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  <x v="166"/>
    <d v="2017-01-15T20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s v="drama"/>
    <x v="167"/>
    <d v="2015-08-04T17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s v="drama"/>
    <x v="168"/>
    <d v="2015-03-19T14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s v="drama"/>
    <x v="169"/>
    <d v="2014-10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s v="drama"/>
    <x v="170"/>
    <d v="2015-08-30T00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s v="drama"/>
    <x v="171"/>
    <d v="2016-08-11T23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  <x v="172"/>
    <d v="2015-03-19T03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  <x v="173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  <x v="174"/>
    <d v="2015-05-08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s v="drama"/>
    <x v="175"/>
    <d v="2014-08-29T13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  <x v="176"/>
    <d v="2015-08-05T14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s v="drama"/>
    <x v="177"/>
    <d v="2015-03-23T19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  <x v="178"/>
    <d v="2015-11-26T18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  <x v="179"/>
    <d v="2016-03-03T20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s v="drama"/>
    <x v="180"/>
    <d v="2015-04-13T14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s v="drama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  <x v="182"/>
    <d v="2017-01-06T19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s v="drama"/>
    <x v="183"/>
    <d v="2014-11-26T15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s v="drama"/>
    <x v="184"/>
    <d v="2014-08-31T22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s v="drama"/>
    <x v="185"/>
    <d v="2016-08-18T16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  <x v="186"/>
    <d v="2017-03-03T15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  <x v="187"/>
    <d v="2015-07-21T01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  <x v="188"/>
    <d v="2014-09-04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s v="drama"/>
    <x v="189"/>
    <d v="2016-09-03T11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s v="drama"/>
    <x v="190"/>
    <d v="2016-06-16T10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s v="drama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s v="drama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  <x v="193"/>
    <d v="2014-11-28T18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s v="drama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  <x v="195"/>
    <d v="2015-07-10T11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s v="drama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s v="drama"/>
    <x v="197"/>
    <d v="2017-02-17T16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s v="drama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  <x v="199"/>
    <d v="2016-08-31T21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s v="drama"/>
    <x v="200"/>
    <d v="2014-09-14T21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s v="drama"/>
    <x v="201"/>
    <d v="2015-02-08T14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  <x v="202"/>
    <d v="2015-10-08T15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s v="drama"/>
    <x v="203"/>
    <d v="2015-01-29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s v="drama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s v="drama"/>
    <x v="205"/>
    <d v="2015-10-06T10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  <x v="206"/>
    <d v="2016-08-0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s v="drama"/>
    <x v="207"/>
    <d v="2015-01-03T23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  <x v="209"/>
    <d v="2015-07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s v="drama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s v="drama"/>
    <x v="211"/>
    <d v="2015-09-18T22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s v="drama"/>
    <x v="212"/>
    <d v="2016-04-16T15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s v="drama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s v="drama"/>
    <x v="214"/>
    <d v="2015-03-06T10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s v="drama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s v="drama"/>
    <x v="216"/>
    <d v="2015-04-22T17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s v="drama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  <x v="218"/>
    <d v="2015-05-15T10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s v="drama"/>
    <x v="219"/>
    <d v="2016-04-01T01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s v="drama"/>
    <x v="220"/>
    <d v="2015-08-20T15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  <x v="222"/>
    <d v="2015-03-26T21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  <x v="224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  <x v="225"/>
    <d v="2016-04-08T17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s v="drama"/>
    <x v="226"/>
    <d v="2015-05-31T04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  <x v="227"/>
    <d v="2015-07-09T16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  <x v="228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  <x v="229"/>
    <d v="2016-02-13T17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s v="drama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  <x v="231"/>
    <d v="2016-01-02T18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s v="drama"/>
    <x v="232"/>
    <d v="2015-02-27T14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s v="drama"/>
    <x v="234"/>
    <d v="2015-06-20T19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  <x v="236"/>
    <d v="2016-01-04T19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s v="drama"/>
    <x v="237"/>
    <d v="2016-03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  <x v="238"/>
    <d v="2016-12-30T04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s v="documentary"/>
    <x v="240"/>
    <d v="2013-05-05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s v="documentary"/>
    <x v="241"/>
    <d v="2014-12-21T11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s v="documentary"/>
    <x v="242"/>
    <d v="2011-12-20T06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s v="documentary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s v="documentary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s v="documentary"/>
    <x v="245"/>
    <d v="2012-08-15T20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s v="documentary"/>
    <x v="246"/>
    <d v="2010-12-18T04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s v="documentary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s v="documentary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s v="documentary"/>
    <x v="249"/>
    <d v="2010-08-22T12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s v="documentary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s v="documentary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s v="documentary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s v="documentary"/>
    <x v="253"/>
    <d v="2012-02-15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s v="documentary"/>
    <x v="254"/>
    <d v="2015-10-16T21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s v="documentary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s v="documentary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s v="documentary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s v="documentary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s v="documentary"/>
    <x v="259"/>
    <d v="2015-04-08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s v="documentary"/>
    <x v="260"/>
    <d v="2010-07-17T04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s v="documentary"/>
    <x v="261"/>
    <d v="2012-06-07T09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s v="documentary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s v="documentary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s v="documentary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s v="documentary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s v="documentary"/>
    <x v="266"/>
    <d v="2010-04-22T22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s v="documentary"/>
    <x v="267"/>
    <d v="2014-06-25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s v="documentary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s v="documentary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s v="documentary"/>
    <x v="270"/>
    <d v="2011-05-24T23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s v="documentary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s v="documentary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s v="documentary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s v="documentary"/>
    <x v="274"/>
    <d v="2012-04-05T01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s v="documentary"/>
    <x v="275"/>
    <d v="2012-11-09T20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s v="documentary"/>
    <x v="276"/>
    <d v="2012-04-27T19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s v="documentary"/>
    <x v="277"/>
    <d v="2015-05-23T16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s v="documentary"/>
    <x v="278"/>
    <d v="2012-10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s v="documentary"/>
    <x v="279"/>
    <d v="2017-02-26T21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s v="documentary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s v="documentary"/>
    <x v="281"/>
    <d v="2009-08-10T14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s v="documentary"/>
    <x v="282"/>
    <d v="2010-02-22T17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s v="documentary"/>
    <x v="283"/>
    <d v="2011-05-31T23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s v="documentary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s v="documentary"/>
    <x v="285"/>
    <d v="2013-09-19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s v="documentary"/>
    <x v="286"/>
    <d v="2013-03-25T13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s v="documentary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s v="documentary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s v="documentary"/>
    <x v="289"/>
    <d v="2013-11-02T05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s v="documentary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s v="documentary"/>
    <x v="291"/>
    <d v="2013-04-30T19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s v="documentary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s v="documentary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s v="documentary"/>
    <x v="295"/>
    <d v="2013-10-31T19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s v="documentary"/>
    <x v="296"/>
    <d v="2012-09-07T06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s v="documentary"/>
    <x v="297"/>
    <d v="2015-04-30T22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s v="documentary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s v="documentary"/>
    <x v="299"/>
    <d v="2010-11-17T01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s v="documentary"/>
    <x v="300"/>
    <d v="2011-04-24T18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s v="documentary"/>
    <x v="301"/>
    <d v="2013-03-19T11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s v="documentary"/>
    <x v="302"/>
    <d v="2012-02-24T15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s v="documentary"/>
    <x v="303"/>
    <d v="2012-06-01T20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s v="documentary"/>
    <x v="304"/>
    <d v="2012-08-31T21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s v="documentary"/>
    <x v="305"/>
    <d v="2012-03-10T10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s v="documentary"/>
    <x v="306"/>
    <d v="2013-03-20T14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s v="documentary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s v="documentary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s v="documentary"/>
    <x v="309"/>
    <d v="2012-09-03T13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s v="documentary"/>
    <x v="310"/>
    <d v="2011-10-19T21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s v="documentary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s v="documentary"/>
    <x v="312"/>
    <d v="2013-04-14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s v="documentary"/>
    <x v="313"/>
    <d v="2010-08-11T10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s v="documentary"/>
    <x v="314"/>
    <d v="2013-03-01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s v="documentary"/>
    <x v="315"/>
    <d v="2012-08-22T13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s v="documentary"/>
    <x v="316"/>
    <d v="2014-12-10T23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s v="documentary"/>
    <x v="317"/>
    <d v="2013-12-11T11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s v="documentary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s v="documentary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s v="documentary"/>
    <x v="320"/>
    <d v="2015-12-22T18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s v="documentary"/>
    <x v="321"/>
    <d v="2016-11-08T06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s v="documentary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s v="documentary"/>
    <x v="323"/>
    <d v="2016-12-21T02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s v="documentary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s v="documentary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s v="documentary"/>
    <x v="326"/>
    <d v="2017-03-14T17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s v="documentary"/>
    <x v="327"/>
    <d v="2015-03-22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s v="documentary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s v="documentary"/>
    <x v="329"/>
    <d v="2015-11-06T23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s v="documentary"/>
    <x v="330"/>
    <d v="2013-05-16T22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s v="documentary"/>
    <x v="331"/>
    <d v="2016-06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s v="documentary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s v="documentary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s v="documentary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s v="documentary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s v="documentary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s v="documentary"/>
    <x v="337"/>
    <d v="2015-03-13T21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s v="documentary"/>
    <x v="338"/>
    <d v="2016-09-02T20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s v="documentary"/>
    <x v="339"/>
    <d v="2015-04-29T13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s v="documentary"/>
    <x v="340"/>
    <d v="2017-03-08T16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s v="documentary"/>
    <x v="341"/>
    <d v="2014-09-30T22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s v="documentary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s v="documentary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s v="documentary"/>
    <x v="344"/>
    <d v="2015-05-31T21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s v="documentary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s v="documentary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s v="documentary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s v="documentary"/>
    <x v="348"/>
    <d v="2015-08-21T09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s v="documentary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s v="documentary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s v="documentary"/>
    <x v="351"/>
    <d v="2016-04-07T17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s v="documentary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s v="documentary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s v="documentary"/>
    <x v="354"/>
    <d v="2016-04-08T13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s v="documentary"/>
    <x v="355"/>
    <d v="2014-12-01T03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s v="documentary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s v="documentary"/>
    <x v="357"/>
    <d v="2015-04-24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s v="documentary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s v="documentary"/>
    <x v="359"/>
    <d v="2014-11-14T00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s v="documentary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s v="documentary"/>
    <x v="361"/>
    <d v="2014-11-22T2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s v="documentary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s v="documentary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s v="documentary"/>
    <x v="364"/>
    <d v="2014-06-20T22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s v="documentary"/>
    <x v="365"/>
    <d v="2014-02-28T09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s v="documentary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s v="documentary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s v="documentary"/>
    <x v="368"/>
    <d v="2015-03-15T08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s v="documentary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s v="documentary"/>
    <x v="370"/>
    <d v="2017-01-06T14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s v="documentary"/>
    <x v="371"/>
    <d v="2013-02-01T13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s v="documentary"/>
    <x v="372"/>
    <d v="2016-04-05T11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s v="documentary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s v="documentary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s v="documentary"/>
    <x v="375"/>
    <d v="2014-03-01T12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s v="documentary"/>
    <x v="376"/>
    <d v="2016-08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s v="documentary"/>
    <x v="377"/>
    <d v="2015-11-14T02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s v="documentary"/>
    <x v="378"/>
    <d v="2016-01-25T18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s v="documentary"/>
    <x v="379"/>
    <d v="2012-05-03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s v="documentary"/>
    <x v="380"/>
    <d v="2016-01-23T12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s v="documentary"/>
    <x v="381"/>
    <d v="2012-07-30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s v="documentary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s v="documentary"/>
    <x v="383"/>
    <d v="2014-05-18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s v="documentary"/>
    <x v="384"/>
    <d v="2015-01-06T13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s v="documentary"/>
    <x v="385"/>
    <d v="2014-11-21T10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s v="documentary"/>
    <x v="386"/>
    <d v="2015-08-10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s v="documentary"/>
    <x v="387"/>
    <d v="2015-08-15T01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s v="documentary"/>
    <x v="388"/>
    <d v="2016-07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s v="documentary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s v="documentary"/>
    <x v="390"/>
    <d v="2015-05-07T19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s v="documentary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s v="documentary"/>
    <x v="392"/>
    <d v="2011-09-07T22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s v="documentary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s v="documentary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s v="documentary"/>
    <x v="395"/>
    <d v="2012-04-27T16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s v="documentary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s v="documentary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s v="documentary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s v="documentary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s v="documentary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s v="documentary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s v="documentary"/>
    <x v="402"/>
    <d v="2015-11-05T08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s v="documentary"/>
    <x v="403"/>
    <d v="2011-08-10T02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s v="documentary"/>
    <x v="404"/>
    <d v="2014-02-05T18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s v="documentary"/>
    <x v="405"/>
    <d v="2014-03-05T21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s v="documentary"/>
    <x v="406"/>
    <d v="2011-05-09T00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s v="documentary"/>
    <x v="407"/>
    <d v="2011-11-19T16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s v="documentary"/>
    <x v="408"/>
    <d v="2013-11-05T13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s v="documentary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s v="documentary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s v="documentary"/>
    <x v="411"/>
    <d v="2013-12-22T00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s v="documentary"/>
    <x v="412"/>
    <d v="2012-07-25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s v="documentary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s v="documentary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s v="documentary"/>
    <x v="415"/>
    <d v="2014-10-17T07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s v="documentary"/>
    <x v="416"/>
    <d v="2014-02-08T04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s v="documentary"/>
    <x v="417"/>
    <d v="2013-04-07T23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s v="documentary"/>
    <x v="418"/>
    <d v="2015-07-23T01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s v="documentary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s v="animation"/>
    <x v="420"/>
    <d v="2014-03-13T23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s v="animation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s v="animation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s v="animation"/>
    <x v="423"/>
    <d v="2013-06-05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s v="animation"/>
    <x v="424"/>
    <d v="2012-03-26T03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s v="animation"/>
    <x v="425"/>
    <d v="2015-11-27T16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s v="animation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  <x v="427"/>
    <d v="2015-10-22T13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s v="animation"/>
    <x v="428"/>
    <d v="2014-06-16T17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s v="animation"/>
    <x v="430"/>
    <d v="2013-09-10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s v="animation"/>
    <x v="431"/>
    <d v="2016-07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s v="animation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  <x v="434"/>
    <d v="2013-12-01T16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s v="animation"/>
    <x v="435"/>
    <d v="2013-09-13T12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  <x v="437"/>
    <d v="2016-10-08T02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s v="animation"/>
    <x v="438"/>
    <d v="2015-11-18T02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  <x v="439"/>
    <d v="2014-10-17T13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s v="animation"/>
    <x v="440"/>
    <d v="2016-03-24T17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  <x v="441"/>
    <d v="2013-11-02T14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s v="animation"/>
    <x v="442"/>
    <d v="2015-02-19T16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s v="animation"/>
    <x v="443"/>
    <d v="2014-02-09T19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s v="animation"/>
    <x v="445"/>
    <d v="2015-05-21T03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s v="animation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s v="animation"/>
    <x v="447"/>
    <d v="2013-03-23T07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s v="animation"/>
    <x v="448"/>
    <d v="2014-05-1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s v="animation"/>
    <x v="449"/>
    <d v="2013-10-17T08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s v="animation"/>
    <x v="450"/>
    <d v="2014-02-14T17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  <x v="451"/>
    <d v="2014-01-25T12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  <x v="452"/>
    <d v="2015-05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s v="animation"/>
    <x v="453"/>
    <d v="2015-02-19T14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s v="animation"/>
    <x v="454"/>
    <d v="2014-11-26T08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s v="animation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s v="animation"/>
    <x v="456"/>
    <d v="2013-10-21T22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  <x v="457"/>
    <d v="2014-08-16T13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s v="animation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s v="animation"/>
    <x v="459"/>
    <d v="2011-11-13T11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s v="animation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  <x v="461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  <x v="462"/>
    <d v="2011-08-09T22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s v="animation"/>
    <x v="463"/>
    <d v="2011-09-24T12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s v="animation"/>
    <x v="464"/>
    <d v="2016-05-18T15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s v="animation"/>
    <x v="465"/>
    <d v="2014-06-26T21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s v="animation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s v="animation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  <x v="468"/>
    <d v="2012-07-10T22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s v="animation"/>
    <x v="470"/>
    <d v="2014-01-15T23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s v="animation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s v="animation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s v="animation"/>
    <x v="473"/>
    <d v="2014-09-17T11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s v="animation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  <x v="475"/>
    <d v="2015-05-05T21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s v="animation"/>
    <x v="476"/>
    <d v="2014-06-02T22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  <x v="478"/>
    <d v="2015-04-01T15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s v="animation"/>
    <x v="479"/>
    <d v="2014-11-21T05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s v="animation"/>
    <x v="480"/>
    <d v="2013-08-09T07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s v="animation"/>
    <x v="481"/>
    <d v="2012-10-10T11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s v="animation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s v="animation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s v="animation"/>
    <x v="484"/>
    <d v="2015-11-05T18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s v="animation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s v="animation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  <x v="487"/>
    <d v="2016-12-25T10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  <x v="488"/>
    <d v="2017-01-08T20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s v="animation"/>
    <x v="489"/>
    <d v="2012-01-05T06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  <x v="490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  <x v="492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  <x v="493"/>
    <d v="2015-05-20T12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s v="animation"/>
    <x v="494"/>
    <d v="2014-07-02T22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  <x v="495"/>
    <d v="2015-07-16T14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s v="animation"/>
    <x v="496"/>
    <d v="2014-02-10T17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s v="animation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s v="animation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s v="animation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s v="animation"/>
    <x v="500"/>
    <d v="2010-05-08T17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  <x v="501"/>
    <d v="2011-07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s v="animation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s v="animation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s v="animation"/>
    <x v="504"/>
    <d v="2012-04-10T17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s v="animation"/>
    <x v="505"/>
    <d v="2015-12-24T21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s v="animation"/>
    <x v="506"/>
    <d v="2013-08-10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s v="animation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s v="animation"/>
    <x v="508"/>
    <d v="2012-05-25T09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s v="animation"/>
    <x v="509"/>
    <d v="2015-06-28T10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  <x v="510"/>
    <d v="2016-02-29T23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  <x v="511"/>
    <d v="2013-04-06T01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s v="animation"/>
    <x v="512"/>
    <d v="2016-11-20T13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s v="animation"/>
    <x v="513"/>
    <d v="2016-08-15T02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s v="animation"/>
    <x v="514"/>
    <d v="2014-08-09T09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s v="animation"/>
    <x v="515"/>
    <d v="2015-12-29T06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s v="animation"/>
    <x v="517"/>
    <d v="2017-02-02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s v="animation"/>
    <x v="519"/>
    <d v="2012-12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s v="plays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s v="plays"/>
    <x v="521"/>
    <d v="2016-10-31T23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s v="plays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s v="plays"/>
    <x v="523"/>
    <d v="2015-09-20T22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s v="plays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  <x v="525"/>
    <d v="2014-09-13T04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s v="plays"/>
    <x v="526"/>
    <d v="2015-08-07T12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s v="plays"/>
    <x v="527"/>
    <d v="2017-02-17T11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s v="plays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s v="plays"/>
    <x v="529"/>
    <d v="2017-01-11T00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s v="plays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s v="plays"/>
    <x v="531"/>
    <d v="2016-12-17T01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s v="plays"/>
    <x v="532"/>
    <d v="2016-05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s v="plays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s v="plays"/>
    <x v="534"/>
    <d v="2015-11-01T18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s v="plays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s v="plays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s v="plays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s v="plays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s v="plays"/>
    <x v="539"/>
    <d v="2016-07-04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s v="web"/>
    <x v="540"/>
    <d v="2015-02-04T14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s v="web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s v="web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s v="web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s v="web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s v="web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s v="web"/>
    <x v="546"/>
    <d v="2015-10-17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s v="web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s v="web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s v="web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s v="web"/>
    <x v="551"/>
    <d v="2015-08-01T12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  <x v="552"/>
    <d v="2016-01-09T09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s v="web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s v="web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  <x v="555"/>
    <d v="2016-06-12T03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s v="web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s v="web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s v="web"/>
    <x v="559"/>
    <d v="2015-12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s v="web"/>
    <x v="560"/>
    <d v="2014-12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s v="web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s v="web"/>
    <x v="563"/>
    <d v="2015-02-16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s v="web"/>
    <x v="564"/>
    <d v="2016-03-12T17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s v="web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  <x v="568"/>
    <d v="2016-01-16T06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s v="web"/>
    <x v="569"/>
    <d v="2016-01-01T15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s v="web"/>
    <x v="570"/>
    <d v="2016-02-18T14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s v="web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s v="web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s v="web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s v="web"/>
    <x v="575"/>
    <d v="2015-06-13T11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s v="web"/>
    <x v="576"/>
    <d v="2015-03-28T05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s v="web"/>
    <x v="577"/>
    <d v="2016-05-20T09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s v="web"/>
    <x v="578"/>
    <d v="2015-09-07T08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s v="web"/>
    <x v="579"/>
    <d v="2014-12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s v="web"/>
    <x v="580"/>
    <d v="2016-09-22T16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  <x v="581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  <x v="582"/>
    <d v="2015-03-15T13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s v="web"/>
    <x v="583"/>
    <d v="2015-03-19T16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  <x v="584"/>
    <d v="2015-03-16T11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  <x v="585"/>
    <d v="2015-11-30T19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s v="web"/>
    <x v="586"/>
    <d v="2015-02-15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s v="web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s v="web"/>
    <x v="588"/>
    <d v="2016-11-17T14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s v="web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s v="web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s v="web"/>
    <x v="591"/>
    <d v="2015-07-22T08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s v="web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s v="web"/>
    <x v="593"/>
    <d v="2015-04-06T10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s v="web"/>
    <x v="594"/>
    <d v="2016-04-16T13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s v="web"/>
    <x v="595"/>
    <d v="2015-05-03T20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s v="web"/>
    <x v="596"/>
    <d v="2016-11-02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s v="web"/>
    <x v="597"/>
    <d v="2016-07-31T11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s v="web"/>
    <x v="598"/>
    <d v="2014-12-04T19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s v="web"/>
    <x v="599"/>
    <d v="2015-03-08T10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s v="web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s v="web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  <x v="604"/>
    <d v="2014-08-27T19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s v="web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s v="web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s v="web"/>
    <x v="608"/>
    <d v="2015-06-15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s v="web"/>
    <x v="609"/>
    <d v="2015-11-28T20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  <x v="611"/>
    <d v="2016-01-19T08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s v="web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  <x v="617"/>
    <d v="2015-05-08T03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  <x v="618"/>
    <d v="2015-12-09T14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s v="web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s v="web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s v="web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  <x v="623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s v="web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s v="web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s v="web"/>
    <x v="629"/>
    <d v="2016-05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s v="web"/>
    <x v="630"/>
    <d v="2015-09-06T00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s v="web"/>
    <x v="631"/>
    <d v="2016-05-28T13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s v="web"/>
    <x v="633"/>
    <d v="2016-06-17T18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s v="web"/>
    <x v="634"/>
    <d v="2015-02-26T17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s v="web"/>
    <x v="635"/>
    <d v="2015-04-11T21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s v="web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  <x v="637"/>
    <d v="2017-02-25T18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s v="web"/>
    <x v="638"/>
    <d v="2017-03-25T08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s v="web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s v="wearables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s v="wearables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s v="wearables"/>
    <x v="642"/>
    <d v="2015-08-19T10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s v="wearables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s v="wearables"/>
    <x v="644"/>
    <d v="2014-10-28T20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s v="wearables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s v="wearables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s v="wearables"/>
    <x v="647"/>
    <d v="2016-03-17T12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s v="wearables"/>
    <x v="648"/>
    <d v="2014-10-14T11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s v="wearables"/>
    <x v="649"/>
    <d v="2014-09-1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s v="wearables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s v="wearables"/>
    <x v="651"/>
    <d v="2014-12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s v="wearables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s v="wearables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s v="wearables"/>
    <x v="654"/>
    <d v="2015-07-08T17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s v="wearables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s v="wearables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s v="wearables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s v="wearables"/>
    <x v="658"/>
    <d v="2015-07-26T13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s v="wearables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s v="wearables"/>
    <x v="660"/>
    <d v="2014-11-09T13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s v="wearables"/>
    <x v="661"/>
    <d v="2016-10-23T10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s v="wearables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s v="wearables"/>
    <x v="663"/>
    <d v="2015-07-18T15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s v="wearables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s v="wearables"/>
    <x v="665"/>
    <d v="2017-01-13T12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s v="wearables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s v="wearables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s v="wearables"/>
    <x v="668"/>
    <d v="2015-05-11T14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s v="wearables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s v="wearables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s v="wearables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s v="wearables"/>
    <x v="672"/>
    <d v="2014-12-31T23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s v="wearables"/>
    <x v="673"/>
    <d v="2014-09-01T15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s v="wearables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s v="wearables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s v="wearables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s v="wearables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s v="wearables"/>
    <x v="678"/>
    <d v="2016-05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s v="wearables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s v="wearables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s v="wearables"/>
    <x v="681"/>
    <d v="2016-10-26T14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s v="wearables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s v="wearables"/>
    <x v="683"/>
    <d v="2016-10-31T16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s v="wearables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s v="wearables"/>
    <x v="685"/>
    <d v="2015-01-12T15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s v="wearables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s v="wearables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s v="wearables"/>
    <x v="689"/>
    <d v="2016-12-07T23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s v="wearables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s v="wearables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s v="wearables"/>
    <x v="692"/>
    <d v="2016-12-22T04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s v="wearables"/>
    <x v="693"/>
    <d v="2015-04-30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s v="wearables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s v="wearables"/>
    <x v="695"/>
    <d v="2014-10-31T07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s v="wearables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s v="wearables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s v="wearables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s v="wearables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s v="wearables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s v="wearables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s v="wearables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s v="wearables"/>
    <x v="703"/>
    <d v="2017-01-31T18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s v="wearables"/>
    <x v="704"/>
    <d v="2017-02-19T23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s v="wearables"/>
    <x v="705"/>
    <d v="2017-01-21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s v="wearables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s v="wearables"/>
    <x v="708"/>
    <d v="2014-09-13T08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s v="wearables"/>
    <x v="709"/>
    <d v="2014-12-04T19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  <x v="710"/>
    <d v="2014-08-19T19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s v="wearables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s v="wearables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s v="wearables"/>
    <x v="713"/>
    <d v="2016-06-05T07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s v="wearables"/>
    <x v="714"/>
    <d v="2017-02-28T13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s v="wearables"/>
    <x v="715"/>
    <d v="2015-11-04T2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s v="wearables"/>
    <x v="716"/>
    <d v="2014-11-30T19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s v="wearables"/>
    <x v="717"/>
    <d v="2014-09-05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s v="wearables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s v="wearables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s v="nonfiction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s v="nonfiction"/>
    <x v="721"/>
    <d v="2014-08-01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s v="nonfiction"/>
    <x v="722"/>
    <d v="2012-04-08T13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s v="nonfiction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s v="nonfiction"/>
    <x v="724"/>
    <d v="2011-06-30T10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s v="nonfiction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s v="nonfiction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s v="nonfiction"/>
    <x v="727"/>
    <d v="2013-01-14T16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s v="nonfiction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s v="nonfiction"/>
    <x v="729"/>
    <d v="2012-09-18T23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s v="nonfiction"/>
    <x v="730"/>
    <d v="2011-12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s v="nonfiction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s v="nonfiction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s v="nonfiction"/>
    <x v="733"/>
    <d v="2013-12-20T05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s v="nonfiction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s v="nonfiction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s v="nonfiction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s v="nonfiction"/>
    <x v="737"/>
    <d v="2014-02-14T15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s v="nonfiction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s v="nonfiction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s v="nonfiction"/>
    <x v="740"/>
    <d v="2015-06-20T22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s v="nonfiction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s v="nonfiction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s v="nonfiction"/>
    <x v="743"/>
    <d v="2012-04-16T16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s v="nonfiction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s v="nonfiction"/>
    <x v="745"/>
    <d v="2013-05-03T08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s v="nonfiction"/>
    <x v="746"/>
    <d v="2012-09-22T22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s v="nonfiction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s v="nonfiction"/>
    <x v="748"/>
    <d v="2014-08-10T15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s v="nonfiction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s v="nonfiction"/>
    <x v="750"/>
    <d v="2013-02-24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s v="nonfiction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s v="nonfiction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s v="nonfiction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s v="nonfiction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s v="nonfiction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s v="nonfiction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s v="nonfiction"/>
    <x v="757"/>
    <d v="2012-12-05T20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s v="nonfiction"/>
    <x v="758"/>
    <d v="2010-10-08T15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s v="nonfiction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  <x v="760"/>
    <d v="2016-11-26T14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s v="fiction"/>
    <x v="761"/>
    <d v="2014-02-02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s v="fiction"/>
    <x v="763"/>
    <d v="2013-08-15T05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  <x v="764"/>
    <d v="2015-09-09T23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s v="fiction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s v="fiction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s v="fiction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  <x v="770"/>
    <d v="2013-02-24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s v="fiction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s v="fiction"/>
    <x v="772"/>
    <d v="2009-10-31T22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s v="fiction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s v="fiction"/>
    <x v="774"/>
    <d v="2014-02-23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s v="fiction"/>
    <x v="775"/>
    <d v="2011-12-15T20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s v="fiction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s v="fiction"/>
    <x v="777"/>
    <d v="2013-07-3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s v="fiction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s v="fiction"/>
    <x v="779"/>
    <d v="2010-10-14T23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s v="rock"/>
    <x v="780"/>
    <d v="2011-05-03T11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s v="rock"/>
    <x v="781"/>
    <d v="2013-06-07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s v="rock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s v="rock"/>
    <x v="784"/>
    <d v="2014-03-16T21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s v="rock"/>
    <x v="785"/>
    <d v="2013-02-28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s v="rock"/>
    <x v="786"/>
    <d v="2012-05-11T10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s v="rock"/>
    <x v="787"/>
    <d v="2013-11-01T10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s v="rock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s v="rock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s v="rock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s v="rock"/>
    <x v="791"/>
    <d v="2013-11-13T00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s v="rock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s v="rock"/>
    <x v="793"/>
    <d v="2013-07-02T23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s v="rock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s v="rock"/>
    <x v="795"/>
    <d v="2012-04-06T23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s v="rock"/>
    <x v="796"/>
    <d v="2013-09-15T16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s v="rock"/>
    <x v="797"/>
    <d v="2012-04-28T2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s v="rock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s v="rock"/>
    <x v="799"/>
    <d v="2012-04-27T11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s v="rock"/>
    <x v="800"/>
    <d v="2014-09-11T05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s v="rock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s v="rock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s v="rock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s v="rock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s v="rock"/>
    <x v="805"/>
    <d v="2011-07-16T18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s v="rock"/>
    <x v="806"/>
    <d v="2011-09-07T11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s v="rock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s v="rock"/>
    <x v="808"/>
    <d v="2014-12-21T23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s v="rock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s v="rock"/>
    <x v="810"/>
    <d v="2012-08-31T20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s v="rock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s v="rock"/>
    <x v="812"/>
    <d v="2013-03-01T08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s v="rock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s v="rock"/>
    <x v="814"/>
    <d v="2011-05-31T13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s v="rock"/>
    <x v="815"/>
    <d v="2014-11-01T17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s v="rock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s v="rock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s v="rock"/>
    <x v="818"/>
    <d v="2012-08-07T12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s v="rock"/>
    <x v="819"/>
    <d v="2013-12-20T23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s v="rock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s v="rock"/>
    <x v="821"/>
    <d v="2015-05-03T23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s v="rock"/>
    <x v="822"/>
    <d v="2012-10-05T17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s v="rock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s v="rock"/>
    <x v="824"/>
    <d v="2010-04-18T01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s v="rock"/>
    <x v="825"/>
    <d v="2012-10-29T02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s v="rock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s v="rock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s v="rock"/>
    <x v="828"/>
    <d v="2012-06-25T11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  <x v="829"/>
    <d v="2016-07-13T14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s v="rock"/>
    <x v="830"/>
    <d v="2013-03-22T06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s v="rock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s v="rock"/>
    <x v="832"/>
    <d v="2012-01-21T03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s v="rock"/>
    <x v="833"/>
    <d v="2014-04-19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s v="rock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s v="rock"/>
    <x v="835"/>
    <d v="2012-05-18T22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s v="rock"/>
    <x v="836"/>
    <d v="2013-10-06T20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s v="rock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s v="rock"/>
    <x v="838"/>
    <d v="2012-01-17T16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s v="rock"/>
    <x v="839"/>
    <d v="2012-09-22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s v="metal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s v="metal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s v="metal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s v="metal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s v="metal"/>
    <x v="844"/>
    <d v="2014-10-31T23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s v="metal"/>
    <x v="845"/>
    <d v="2016-09-04T22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s v="metal"/>
    <x v="846"/>
    <d v="2014-03-10T09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  <x v="847"/>
    <d v="2015-07-10T14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s v="metal"/>
    <x v="849"/>
    <d v="2015-03-15T21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s v="metal"/>
    <x v="850"/>
    <d v="2016-04-24T23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s v="metal"/>
    <x v="851"/>
    <d v="2016-07-31T14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s v="metal"/>
    <x v="852"/>
    <d v="2016-10-24T16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  <x v="853"/>
    <d v="2015-02-16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s v="metal"/>
    <x v="854"/>
    <d v="2016-12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s v="metal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s v="metal"/>
    <x v="856"/>
    <d v="2016-10-25T14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s v="metal"/>
    <x v="858"/>
    <d v="2015-04-15T17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s v="metal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s v="jazz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s v="jazz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s v="jazz"/>
    <x v="862"/>
    <d v="2013-11-11T09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s v="jazz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s v="jazz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s v="jazz"/>
    <x v="865"/>
    <d v="2013-01-16T13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s v="jazz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s v="jazz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s v="jazz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s v="jazz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s v="jazz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s v="jazz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s v="jazz"/>
    <x v="872"/>
    <d v="2011-03-10T14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s v="jazz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s v="jazz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  <x v="875"/>
    <d v="2015-09-21T12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s v="jazz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s v="jazz"/>
    <x v="877"/>
    <d v="2013-12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s v="jazz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s v="jazz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s v="indie rock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s v="indie rock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s v="indie rock"/>
    <x v="882"/>
    <d v="2011-09-06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s v="indie rock"/>
    <x v="883"/>
    <d v="2016-03-02T17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s v="indie rock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s v="indie rock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  <x v="887"/>
    <d v="2012-05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s v="indie rock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s v="indie rock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s v="indie rock"/>
    <x v="890"/>
    <d v="2013-11-21T12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s v="indie rock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s v="indie rock"/>
    <x v="892"/>
    <d v="2010-07-31T23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s v="indie rock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s v="indie rock"/>
    <x v="895"/>
    <d v="2010-10-24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s v="indie rock"/>
    <x v="896"/>
    <d v="2015-08-27T23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  <x v="897"/>
    <d v="2012-11-28T12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s v="indie rock"/>
    <x v="898"/>
    <d v="2012-01-15T13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s v="indie rock"/>
    <x v="899"/>
    <d v="2011-05-27T21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s v="jazz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  <x v="901"/>
    <d v="2010-06-08T14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s v="jazz"/>
    <x v="902"/>
    <d v="2014-08-30T10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s v="jazz"/>
    <x v="903"/>
    <d v="2012-09-22T21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s v="jazz"/>
    <x v="904"/>
    <d v="2016-01-02T20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s v="jazz"/>
    <x v="905"/>
    <d v="2011-01-24T00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  <x v="906"/>
    <d v="2014-03-12T22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  <x v="907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s v="jazz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s v="jazz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  <x v="911"/>
    <d v="2014-01-23T19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s v="jazz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s v="jazz"/>
    <x v="913"/>
    <d v="2012-05-04T22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s v="jazz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s v="jazz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s v="jazz"/>
    <x v="918"/>
    <d v="2014-12-01T17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s v="jazz"/>
    <x v="919"/>
    <d v="2012-12-19T10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s v="jazz"/>
    <x v="921"/>
    <d v="2011-12-12T0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s v="jazz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s v="jazz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s v="jazz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s v="jazz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  <x v="926"/>
    <d v="2010-07-08T17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  <x v="927"/>
    <d v="2012-05-14T14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s v="jazz"/>
    <x v="928"/>
    <d v="2012-11-17T19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s v="jazz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s v="jazz"/>
    <x v="931"/>
    <d v="2014-03-16T17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s v="jazz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  <x v="933"/>
    <d v="2014-05-11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s v="jazz"/>
    <x v="934"/>
    <d v="2014-05-04T01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s v="jazz"/>
    <x v="935"/>
    <d v="2016-01-29T03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s v="jazz"/>
    <x v="937"/>
    <d v="2013-11-03T15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s v="jazz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s v="jazz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s v="wearables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s v="wearables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s v="wearables"/>
    <x v="942"/>
    <d v="2016-02-18T15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s v="wearables"/>
    <x v="943"/>
    <d v="2016-11-29T12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s v="wearables"/>
    <x v="944"/>
    <d v="2016-04-18T09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s v="wearables"/>
    <x v="945"/>
    <d v="2017-02-18T18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s v="wearables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  <x v="947"/>
    <d v="2016-06-30T13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  <x v="948"/>
    <d v="2016-03-12T14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s v="wearables"/>
    <x v="949"/>
    <d v="2016-02-20T20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s v="wearables"/>
    <x v="950"/>
    <d v="2016-01-17T13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s v="wearables"/>
    <x v="951"/>
    <d v="2016-06-04T10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s v="wearables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s v="wearables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s v="wearables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s v="wearables"/>
    <x v="955"/>
    <d v="2016-09-13T02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s v="wearables"/>
    <x v="956"/>
    <d v="2015-04-26T15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s v="wearables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s v="wearables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s v="wearables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s v="wearables"/>
    <x v="960"/>
    <d v="2017-03-14T09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s v="wearables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s v="wearables"/>
    <x v="962"/>
    <d v="2016-02-11T12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s v="wearables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s v="wearables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s v="wearables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s v="wearables"/>
    <x v="966"/>
    <d v="2016-10-06T10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s v="wearables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s v="wearables"/>
    <x v="968"/>
    <d v="2014-08-15T15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s v="wearables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s v="wearables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s v="wearables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s v="wearables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s v="wearables"/>
    <x v="973"/>
    <d v="2015-11-08T20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s v="wearables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s v="wearables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s v="wearables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s v="wearables"/>
    <x v="977"/>
    <d v="2016-02-21T17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s v="wearables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s v="wearables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s v="wearables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s v="wearables"/>
    <x v="981"/>
    <d v="2014-08-09T17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s v="wearables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s v="wearables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s v="wearables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s v="wearables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s v="wearables"/>
    <x v="986"/>
    <d v="2016-01-09T19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s v="wearables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  <x v="988"/>
    <d v="2016-10-01T03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s v="wearables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s v="wearables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s v="wearables"/>
    <x v="991"/>
    <d v="2016-07-12T13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s v="wearables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s v="wearables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s v="wearables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s v="wearables"/>
    <x v="995"/>
    <d v="2014-11-29T11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s v="wearables"/>
    <x v="996"/>
    <d v="2014-07-27T10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s v="wearables"/>
    <x v="997"/>
    <d v="2014-11-27T22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s v="wearables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s v="wearables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s v="wearables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s v="wearables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s v="wearables"/>
    <x v="1003"/>
    <d v="2017-03-16T11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s v="wearables"/>
    <x v="1004"/>
    <d v="2016-02-18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s v="wearables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s v="wearables"/>
    <x v="1006"/>
    <d v="2014-12-12T02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s v="wearables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s v="wearables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s v="wearables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s v="wearables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s v="wearables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s v="wearables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s v="wearables"/>
    <x v="1013"/>
    <d v="2015-12-29T15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s v="wearables"/>
    <x v="1014"/>
    <d v="2014-12-31T19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s v="wearables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s v="wearables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s v="wearables"/>
    <x v="1017"/>
    <d v="2015-11-21T12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s v="wearables"/>
    <x v="1018"/>
    <d v="2016-07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s v="wearables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s v="electronic music"/>
    <x v="1020"/>
    <d v="2015-06-01T19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s v="electronic music"/>
    <x v="1021"/>
    <d v="2015-10-16T23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s v="electronic music"/>
    <x v="1022"/>
    <d v="2015-05-17T10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s v="electronic music"/>
    <x v="1023"/>
    <d v="2015-06-20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s v="electronic music"/>
    <x v="1024"/>
    <d v="2016-01-31T08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s v="electronic music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s v="electronic music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s v="electronic music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s v="electronic music"/>
    <x v="1028"/>
    <d v="2017-03-06T15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s v="electronic music"/>
    <x v="1029"/>
    <d v="2015-04-04T16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s v="electronic music"/>
    <x v="1030"/>
    <d v="2016-09-12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s v="electronic music"/>
    <x v="1031"/>
    <d v="2015-12-16T13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s v="electronic music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s v="electronic music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s v="electronic music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s v="electronic music"/>
    <x v="1035"/>
    <d v="2015-02-11T10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s v="electronic music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s v="electronic music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s v="electronic music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s v="electronic music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s v="audio"/>
    <x v="1040"/>
    <d v="2016-08-27T12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s v="audio"/>
    <x v="1042"/>
    <d v="2014-09-12T05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s v="audio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s v="audio"/>
    <x v="1044"/>
    <d v="2015-03-05T15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s v="audio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  <x v="1046"/>
    <d v="2015-12-26T15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s v="audio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s v="audio"/>
    <x v="1048"/>
    <d v="2016-09-24T20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  <x v="1049"/>
    <d v="2016-02-12T05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  <x v="1050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  <x v="1056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  <x v="1058"/>
    <d v="2015-03-25T19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  <x v="1059"/>
    <d v="2015-03-13T12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  <x v="1060"/>
    <d v="2015-04-15T16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  <x v="1061"/>
    <d v="2016-05-01T20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s v="audio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s v="video games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s v="video games"/>
    <x v="1065"/>
    <d v="2014-02-19T04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s v="video games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  <x v="1067"/>
    <d v="2013-12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s v="video games"/>
    <x v="1068"/>
    <d v="2016-04-10T02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s v="video games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s v="video games"/>
    <x v="1070"/>
    <d v="2012-09-30T19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s v="video games"/>
    <x v="1072"/>
    <d v="2014-02-05T14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s v="video games"/>
    <x v="1073"/>
    <d v="2011-10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s v="video games"/>
    <x v="1074"/>
    <d v="2014-01-03T23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s v="video games"/>
    <x v="1075"/>
    <d v="2012-05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s v="video games"/>
    <x v="1076"/>
    <d v="2014-09-11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s v="video games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s v="video games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s v="video games"/>
    <x v="1079"/>
    <d v="2016-05-14T08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s v="video games"/>
    <x v="1080"/>
    <d v="2014-05-10T22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s v="video games"/>
    <x v="1081"/>
    <d v="2015-01-28T17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s v="video games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s v="video games"/>
    <x v="1083"/>
    <d v="2014-08-02T10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  <x v="1084"/>
    <d v="2014-08-08T16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s v="video games"/>
    <x v="1085"/>
    <d v="2016-03-14T10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s v="video games"/>
    <x v="1086"/>
    <d v="2014-08-24T15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  <x v="1087"/>
    <d v="2014-06-15T12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s v="video games"/>
    <x v="1088"/>
    <d v="2014-04-24T14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s v="video games"/>
    <x v="1089"/>
    <d v="2015-06-25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s v="video games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s v="video games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s v="video games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s v="video games"/>
    <x v="1093"/>
    <d v="2016-02-11T18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s v="video games"/>
    <x v="1094"/>
    <d v="2011-10-09T12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s v="video games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s v="video games"/>
    <x v="1096"/>
    <d v="2014-10-03T22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s v="video games"/>
    <x v="1097"/>
    <d v="2014-03-02T14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s v="video games"/>
    <x v="1098"/>
    <d v="2014-04-13T13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s v="video games"/>
    <x v="1099"/>
    <d v="2015-05-13T15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s v="video games"/>
    <x v="1100"/>
    <d v="2016-02-13T21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s v="video games"/>
    <x v="1101"/>
    <d v="2016-07-14T13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s v="video games"/>
    <x v="1102"/>
    <d v="2013-12-09T00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s v="video games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s v="video games"/>
    <x v="1104"/>
    <d v="2014-06-11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s v="video games"/>
    <x v="1105"/>
    <d v="2014-03-23T21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s v="video games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  <x v="1107"/>
    <d v="2014-07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s v="video games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s v="video games"/>
    <x v="1109"/>
    <d v="2016-11-18T14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s v="video games"/>
    <x v="1110"/>
    <d v="2012-12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s v="video games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s v="video games"/>
    <x v="1112"/>
    <d v="2015-01-19T03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s v="video games"/>
    <x v="1113"/>
    <d v="2014-08-14T18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s v="video games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s v="video games"/>
    <x v="1115"/>
    <d v="2016-03-30T10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s v="video games"/>
    <x v="1116"/>
    <d v="2012-06-09T15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s v="video games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s v="video games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s v="video games"/>
    <x v="1119"/>
    <d v="2014-04-06T14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  <x v="1120"/>
    <d v="2011-10-28T15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s v="video games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  <x v="1122"/>
    <d v="2013-05-30T11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s v="video games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s v="mobile games"/>
    <x v="1124"/>
    <d v="2015-04-30T11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  <x v="1125"/>
    <d v="2015-09-25T09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s v="mobile games"/>
    <x v="1126"/>
    <d v="2016-07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s v="mobile games"/>
    <x v="1127"/>
    <d v="2014-11-14T16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s v="mobile games"/>
    <x v="1128"/>
    <d v="2014-08-07T10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s v="mobile games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s v="mobile games"/>
    <x v="1130"/>
    <d v="2014-11-25T19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  <x v="1131"/>
    <d v="2015-12-24T16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s v="mobile games"/>
    <x v="1132"/>
    <d v="2016-12-31T21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s v="mobile games"/>
    <x v="1133"/>
    <d v="2014-07-31T04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s v="mobile games"/>
    <x v="1134"/>
    <d v="2014-11-28T23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s v="mobile games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s v="mobile games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s v="mobile games"/>
    <x v="1138"/>
    <d v="2017-01-21T16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s v="mobile games"/>
    <x v="1139"/>
    <d v="2015-01-01T03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  <x v="1140"/>
    <d v="2015-08-06T06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  <x v="1142"/>
    <d v="2015-02-16T19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s v="mobile games"/>
    <x v="1143"/>
    <d v="2015-12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  <x v="1144"/>
    <d v="2015-04-28T23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s v="food trucks"/>
    <x v="1145"/>
    <d v="2014-10-02T12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s v="food trucks"/>
    <x v="1146"/>
    <d v="2014-05-02T17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  <x v="1147"/>
    <d v="2014-10-19T18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s v="food trucks"/>
    <x v="1148"/>
    <d v="2016-12-01T00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s v="food trucks"/>
    <x v="1149"/>
    <d v="2016-06-16T12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s v="food trucks"/>
    <x v="1150"/>
    <d v="2016-01-08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  <x v="1151"/>
    <d v="2015-09-06T21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s v="food trucks"/>
    <x v="1152"/>
    <d v="2015-05-15T12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s v="food trucks"/>
    <x v="1153"/>
    <d v="2015-06-18T12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s v="food trucks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s v="food trucks"/>
    <x v="1155"/>
    <d v="2014-08-14T13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s v="food trucks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s v="food trucks"/>
    <x v="1158"/>
    <d v="2014-12-08T21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s v="food trucks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  <x v="1161"/>
    <d v="2015-05-19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s v="food trucks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  <x v="1163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s v="food trucks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s v="food trucks"/>
    <x v="1166"/>
    <d v="2015-06-25T23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s v="food trucks"/>
    <x v="1167"/>
    <d v="2014-09-12T12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s v="food trucks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s v="food trucks"/>
    <x v="1169"/>
    <d v="2015-02-22T03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s v="food trucks"/>
    <x v="1170"/>
    <d v="2015-05-30T16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s v="food trucks"/>
    <x v="1171"/>
    <d v="2014-11-13T15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s v="food trucks"/>
    <x v="1173"/>
    <d v="2015-08-02T23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s v="food trucks"/>
    <x v="1174"/>
    <d v="2016-05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s v="food trucks"/>
    <x v="1175"/>
    <d v="2015-07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s v="food trucks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s v="food trucks"/>
    <x v="1178"/>
    <d v="2014-08-16T16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s v="food trucks"/>
    <x v="1179"/>
    <d v="2015-10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s v="food trucks"/>
    <x v="1180"/>
    <d v="2014-06-28T14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s v="food trucks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s v="food trucks"/>
    <x v="1182"/>
    <d v="2017-01-12T11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s v="food trucks"/>
    <x v="1183"/>
    <d v="2016-11-01T22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s v="photobooks"/>
    <x v="1184"/>
    <d v="2017-02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s v="photobooks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s v="photobooks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s v="photobooks"/>
    <x v="1187"/>
    <d v="2015-05-17T13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s v="photobooks"/>
    <x v="1188"/>
    <d v="2016-12-28T11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s v="photobooks"/>
    <x v="1189"/>
    <d v="2016-06-29T18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s v="photobooks"/>
    <x v="1190"/>
    <d v="2014-08-3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s v="photobooks"/>
    <x v="1191"/>
    <d v="2016-03-20T08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s v="photobooks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s v="photobooks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s v="photobooks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s v="photobooks"/>
    <x v="1195"/>
    <d v="2015-12-20T04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s v="photobooks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s v="photobooks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s v="photobooks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s v="photobooks"/>
    <x v="1199"/>
    <d v="2015-07-08T13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s v="photobooks"/>
    <x v="1200"/>
    <d v="2015-04-1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s v="photobooks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s v="photobooks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s v="photobooks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s v="photobooks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s v="photobooks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s v="photobooks"/>
    <x v="1206"/>
    <d v="2017-03-11T08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s v="photobooks"/>
    <x v="1207"/>
    <d v="2016-03-31T05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s v="photobooks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s v="photobooks"/>
    <x v="1209"/>
    <d v="2017-02-25T15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s v="photobooks"/>
    <x v="1210"/>
    <d v="2015-05-31T16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s v="photobooks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s v="photobooks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s v="photobooks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s v="photobooks"/>
    <x v="1214"/>
    <d v="2015-06-09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s v="photobooks"/>
    <x v="1215"/>
    <d v="2014-05-30T17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s v="photobooks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s v="photobooks"/>
    <x v="1217"/>
    <d v="2016-07-14T14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s v="photobooks"/>
    <x v="1218"/>
    <d v="2015-10-31T22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s v="photobooks"/>
    <x v="1219"/>
    <d v="2016-10-20T06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s v="photobooks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s v="photobooks"/>
    <x v="1221"/>
    <d v="2016-12-03T19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s v="photobooks"/>
    <x v="1222"/>
    <d v="2016-03-31T23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s v="photobooks"/>
    <x v="1223"/>
    <d v="2016-11-10T00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s v="world music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s v="world music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s v="world music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s v="world music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s v="world music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s v="world music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s v="world music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s v="world music"/>
    <x v="1235"/>
    <d v="2013-12-14T22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s v="world music"/>
    <x v="1238"/>
    <d v="2011-08-06T09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  <x v="1239"/>
    <d v="2012-01-05T18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s v="world music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s v="world music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s v="world music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s v="world music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s v="rock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s v="rock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s v="rock"/>
    <x v="1246"/>
    <d v="2011-12-05T21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s v="rock"/>
    <x v="1247"/>
    <d v="2013-05-06T02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s v="rock"/>
    <x v="1248"/>
    <d v="2014-06-13T01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s v="rock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s v="rock"/>
    <x v="1250"/>
    <d v="2014-09-06T10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s v="rock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s v="rock"/>
    <x v="1252"/>
    <d v="2013-10-24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s v="rock"/>
    <x v="1253"/>
    <d v="2014-09-03T13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s v="rock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s v="rock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s v="rock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s v="rock"/>
    <x v="1257"/>
    <d v="2011-04-02T20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s v="rock"/>
    <x v="1258"/>
    <d v="2013-08-31T09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s v="rock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s v="rock"/>
    <x v="1260"/>
    <d v="2014-02-26T15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s v="rock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s v="rock"/>
    <x v="1262"/>
    <d v="2014-02-16T13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s v="rock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s v="rock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s v="rock"/>
    <x v="1265"/>
    <d v="2010-11-30T10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s v="rock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s v="rock"/>
    <x v="1267"/>
    <d v="2013-07-24T09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s v="rock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s v="rock"/>
    <x v="1269"/>
    <d v="2016-04-15T19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s v="rock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s v="rock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s v="rock"/>
    <x v="1272"/>
    <d v="2010-06-14T2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s v="rock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s v="rock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s v="rock"/>
    <x v="1275"/>
    <d v="2013-08-07T15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s v="rock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s v="rock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s v="rock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s v="rock"/>
    <x v="1279"/>
    <d v="2014-03-23T20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s v="rock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s v="rock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s v="rock"/>
    <x v="1282"/>
    <d v="2013-12-08T23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s v="rock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s v="plays"/>
    <x v="1284"/>
    <d v="2016-12-31T11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s v="plays"/>
    <x v="1285"/>
    <d v="2015-06-20T08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s v="plays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s v="plays"/>
    <x v="1288"/>
    <d v="2016-08-09T23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s v="plays"/>
    <x v="1289"/>
    <d v="2017-01-03T22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s v="plays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s v="plays"/>
    <x v="1291"/>
    <d v="2015-04-07T02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s v="plays"/>
    <x v="1292"/>
    <d v="2015-10-06T17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s v="plays"/>
    <x v="1293"/>
    <d v="2015-11-14T12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s v="plays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s v="plays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s v="plays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s v="plays"/>
    <x v="1297"/>
    <d v="2016-05-01T12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s v="plays"/>
    <x v="1298"/>
    <d v="2016-04-28T11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s v="plays"/>
    <x v="1299"/>
    <d v="2015-07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  <x v="1300"/>
    <d v="2016-06-01T13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s v="plays"/>
    <x v="1301"/>
    <d v="2015-07-20T22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  <x v="1302"/>
    <d v="2016-11-30T21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s v="plays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s v="wearables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s v="wearables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s v="wearables"/>
    <x v="1306"/>
    <d v="2014-12-04T05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s v="wearables"/>
    <x v="1307"/>
    <d v="2016-02-17T07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s v="wearables"/>
    <x v="1308"/>
    <d v="2016-10-08T09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s v="wearables"/>
    <x v="1309"/>
    <d v="2015-10-15T16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s v="wearables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s v="wearables"/>
    <x v="1311"/>
    <d v="2016-11-30T15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s v="wearables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s v="wearables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s v="wearables"/>
    <x v="1314"/>
    <d v="2016-10-21T11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s v="wearables"/>
    <x v="1315"/>
    <d v="2015-11-05T20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s v="wearables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s v="wearables"/>
    <x v="1317"/>
    <d v="2016-07-21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s v="wearables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s v="wearables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s v="wearables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s v="wearables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s v="wearables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s v="wearables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s v="wearables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s v="wearables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s v="wearables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s v="wearables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s v="wearables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s v="wearables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s v="wearables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s v="wearables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  <x v="1333"/>
    <d v="2014-07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s v="wearables"/>
    <x v="1334"/>
    <d v="2016-03-11T13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s v="wearables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s v="wearables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s v="wearables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s v="wearables"/>
    <x v="1338"/>
    <d v="2015-08-02T14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s v="wearables"/>
    <x v="1339"/>
    <d v="2014-12-08T11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s v="wearables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s v="wearables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s v="wearables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s v="nonfiction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s v="nonfiction"/>
    <x v="1345"/>
    <d v="2014-07-14T14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s v="nonfiction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s v="nonfiction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s v="nonfiction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s v="nonfiction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s v="nonfiction"/>
    <x v="1350"/>
    <d v="2015-12-25T19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s v="nonfiction"/>
    <x v="1351"/>
    <d v="2016-02-12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s v="nonfiction"/>
    <x v="1352"/>
    <d v="2015-09-04T22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s v="nonfiction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s v="nonfiction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s v="nonfiction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s v="nonfiction"/>
    <x v="1356"/>
    <d v="2013-07-04T19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s v="nonfiction"/>
    <x v="1357"/>
    <d v="2013-03-01T00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s v="nonfiction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s v="nonfiction"/>
    <x v="1359"/>
    <d v="2011-07-06T14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s v="nonfiction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s v="nonfiction"/>
    <x v="1361"/>
    <d v="2014-06-21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s v="nonfiction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s v="rock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s v="rock"/>
    <x v="1365"/>
    <d v="2015-03-16T11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s v="rock"/>
    <x v="1366"/>
    <d v="2014-11-26T19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s v="rock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s v="rock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s v="rock"/>
    <x v="1369"/>
    <d v="2014-04-11T09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s v="rock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s v="rock"/>
    <x v="1371"/>
    <d v="2015-05-07T13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  <x v="1372"/>
    <d v="2012-07-12T12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s v="rock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s v="rock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s v="rock"/>
    <x v="1375"/>
    <d v="2017-01-14T20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s v="rock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s v="rock"/>
    <x v="1377"/>
    <d v="2017-02-02T23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s v="rock"/>
    <x v="1378"/>
    <d v="2016-08-01T13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s v="rock"/>
    <x v="1379"/>
    <d v="2015-06-05T06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s v="rock"/>
    <x v="1381"/>
    <d v="2016-12-29T00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s v="rock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s v="rock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s v="rock"/>
    <x v="1384"/>
    <d v="2015-07-05T12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s v="rock"/>
    <x v="1385"/>
    <d v="2016-04-29T07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s v="rock"/>
    <x v="1386"/>
    <d v="2015-07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s v="rock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s v="rock"/>
    <x v="1388"/>
    <d v="2016-10-17T11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s v="rock"/>
    <x v="1389"/>
    <d v="2016-08-13T06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s v="rock"/>
    <x v="1390"/>
    <d v="2015-04-27T12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s v="rock"/>
    <x v="1391"/>
    <d v="2015-08-21T23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s v="rock"/>
    <x v="1392"/>
    <d v="2016-03-02T22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s v="rock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s v="rock"/>
    <x v="1394"/>
    <d v="2017-02-28T22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s v="rock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s v="rock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s v="rock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s v="rock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s v="rock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s v="rock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s v="rock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s v="rock"/>
    <x v="1402"/>
    <d v="2015-04-30T19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s v="rock"/>
    <x v="1403"/>
    <d v="2013-07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s v="translations"/>
    <x v="1404"/>
    <d v="2015-02-22T07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s v="translations"/>
    <x v="1405"/>
    <d v="2014-11-28T12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s v="translations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s v="translations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s v="translations"/>
    <x v="1408"/>
    <d v="2015-11-13T16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s v="translations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s v="translations"/>
    <x v="1411"/>
    <d v="2015-02-05T20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s v="translations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s v="translations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s v="translations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s v="translations"/>
    <x v="1417"/>
    <d v="2015-09-15T06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s v="translations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s v="translations"/>
    <x v="1419"/>
    <d v="2016-10-09T05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s v="translations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s v="translations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s v="translations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s v="translations"/>
    <x v="1423"/>
    <d v="2016-01-01T03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s v="translations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  <x v="1426"/>
    <d v="2015-08-24T04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s v="translations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s v="translations"/>
    <x v="1428"/>
    <d v="2016-04-02T03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  <x v="1429"/>
    <d v="2015-04-09T20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s v="translations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s v="translations"/>
    <x v="1431"/>
    <d v="2015-11-26T01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s v="translations"/>
    <x v="1433"/>
    <d v="2016-12-10T06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s v="translations"/>
    <x v="1434"/>
    <d v="2015-06-08T10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s v="translations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s v="translations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s v="translations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s v="translations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s v="translations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s v="translations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  <x v="1443"/>
    <d v="2017-01-02T17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  <x v="1446"/>
    <d v="2016-04-21T05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s v="translations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  <x v="1449"/>
    <d v="2015-05-10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s v="translations"/>
    <x v="1450"/>
    <d v="2016-02-19T23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s v="translations"/>
    <x v="1451"/>
    <d v="2014-11-18T19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s v="translations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s v="translations"/>
    <x v="1455"/>
    <d v="2014-09-05T08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s v="translations"/>
    <x v="1456"/>
    <d v="2017-01-03T11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  <x v="1458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  <x v="1459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  <x v="1460"/>
    <d v="2014-11-30T18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s v="radio &amp; podcasts"/>
    <x v="1461"/>
    <d v="2014-10-20T19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s v="radio &amp; podcasts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d v="2013-04-07T15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s v="radio &amp; podcasts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s v="radio &amp; podcasts"/>
    <x v="1465"/>
    <d v="2012-03-21T22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s v="radio &amp; podcasts"/>
    <x v="1466"/>
    <d v="2016-01-12T00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s v="radio &amp; podcasts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s v="radio &amp; podcasts"/>
    <x v="1468"/>
    <d v="2011-06-11T19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s v="radio &amp; podcasts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s v="radio &amp; podcasts"/>
    <x v="1470"/>
    <d v="2012-12-28T14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s v="radio &amp; podcasts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s v="radio &amp; podcasts"/>
    <x v="1472"/>
    <d v="2013-10-16T08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s v="radio &amp; podcasts"/>
    <x v="1473"/>
    <d v="2012-03-0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s v="radio &amp; podcasts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s v="radio &amp; podcasts"/>
    <x v="1475"/>
    <d v="2014-12-19T23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s v="radio &amp; podcasts"/>
    <x v="1476"/>
    <d v="2011-09-09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s v="radio &amp; podcasts"/>
    <x v="1477"/>
    <d v="2011-12-22T22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s v="radio &amp; podcasts"/>
    <x v="1479"/>
    <d v="2014-05-09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s v="radio &amp; podcasts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s v="fiction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s v="fiction"/>
    <x v="1482"/>
    <d v="2012-09-07T02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s v="fiction"/>
    <x v="1483"/>
    <d v="2016-07-21T23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  <x v="1484"/>
    <d v="2012-07-21T09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s v="fiction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s v="fiction"/>
    <x v="1486"/>
    <d v="2015-02-26T23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  <x v="1487"/>
    <d v="2016-08-02T17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s v="fiction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s v="fiction"/>
    <x v="1490"/>
    <d v="2013-10-02T08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s v="fiction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s v="fiction"/>
    <x v="1492"/>
    <d v="2011-06-18T16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s v="fiction"/>
    <x v="1494"/>
    <d v="2015-04-03T10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  <x v="1495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  <x v="1496"/>
    <d v="2014-09-16T06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s v="fiction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s v="fiction"/>
    <x v="1498"/>
    <d v="2014-09-03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s v="fiction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s v="fiction"/>
    <x v="1500"/>
    <d v="2013-05-01T16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s v="photobooks"/>
    <x v="1501"/>
    <d v="2015-07-08T09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s v="photobooks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s v="photobooks"/>
    <x v="1503"/>
    <d v="2016-10-23T03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s v="photobooks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s v="photobooks"/>
    <x v="1505"/>
    <d v="2016-03-22T15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s v="photobooks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s v="photobooks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s v="photobooks"/>
    <x v="1508"/>
    <d v="2014-06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s v="photobooks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s v="photobooks"/>
    <x v="1510"/>
    <d v="2014-07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s v="photobooks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s v="photobooks"/>
    <x v="1512"/>
    <d v="2017-02-05T11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s v="photobooks"/>
    <x v="1513"/>
    <d v="2014-07-16T10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s v="photobooks"/>
    <x v="1514"/>
    <d v="2015-09-27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s v="photobooks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s v="photobooks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s v="photobooks"/>
    <x v="1517"/>
    <d v="2014-12-06T01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s v="photobooks"/>
    <x v="1518"/>
    <d v="2014-05-3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s v="photobooks"/>
    <x v="1519"/>
    <d v="2014-06-20T16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s v="photobooks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s v="photobooks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s v="photobooks"/>
    <x v="1522"/>
    <d v="2014-10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s v="photobooks"/>
    <x v="1523"/>
    <d v="2014-12-22T19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s v="photobooks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s v="photobooks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s v="photobooks"/>
    <x v="1526"/>
    <d v="2016-01-19T01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s v="photobooks"/>
    <x v="1527"/>
    <d v="2017-03-14T08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s v="photobooks"/>
    <x v="1528"/>
    <d v="2017-01-31T19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s v="photobooks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s v="photobooks"/>
    <x v="1530"/>
    <d v="2015-10-23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s v="photobooks"/>
    <x v="1531"/>
    <d v="2014-11-30T22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s v="photobooks"/>
    <x v="1532"/>
    <d v="2016-02-15T10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s v="photobooks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s v="photobooks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s v="photobooks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s v="photobooks"/>
    <x v="1536"/>
    <d v="2015-08-27T14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s v="photobooks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s v="photobooks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s v="photobooks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s v="photobooks"/>
    <x v="1540"/>
    <d v="2014-11-25T20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s v="nature"/>
    <x v="1541"/>
    <d v="2014-12-3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  <x v="1542"/>
    <d v="2015-06-30T18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s v="nature"/>
    <x v="1543"/>
    <d v="2014-11-22T08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  <x v="1544"/>
    <d v="2015-03-31T19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s v="nature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s v="nature"/>
    <x v="1546"/>
    <d v="2014-09-17T00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  <x v="1547"/>
    <d v="2017-02-23T05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s v="nature"/>
    <x v="1548"/>
    <d v="2015-11-08T17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s v="nature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s v="nature"/>
    <x v="1550"/>
    <d v="2016-05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s v="nature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  <x v="1553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  <x v="1554"/>
    <d v="2015-08-02T01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  <x v="1555"/>
    <d v="2015-09-17T12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s v="nature"/>
    <x v="1556"/>
    <d v="2016-07-03T22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  <x v="1557"/>
    <d v="2014-09-20T10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s v="nature"/>
    <x v="1558"/>
    <d v="2015-08-28T07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s v="nature"/>
    <x v="1559"/>
    <d v="2015-04-28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s v="nature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s v="art books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s v="art books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s v="art books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s v="art books"/>
    <x v="1565"/>
    <d v="2011-06-08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s v="art books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s v="art books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s v="art books"/>
    <x v="1568"/>
    <d v="2014-12-23T20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  <x v="1569"/>
    <d v="2013-05-25T11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s v="art books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s v="art books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s v="art books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s v="art books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s v="art books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s v="art books"/>
    <x v="1575"/>
    <d v="2014-07-09T07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s v="art books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s v="art books"/>
    <x v="1578"/>
    <d v="2010-09-01T21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s v="art books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  <x v="1580"/>
    <d v="2012-05-20T20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s v="places"/>
    <x v="1581"/>
    <d v="2015-12-19T05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s v="places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s v="places"/>
    <x v="1583"/>
    <d v="2014-09-25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s v="places"/>
    <x v="1585"/>
    <d v="2016-12-25T06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s v="places"/>
    <x v="1587"/>
    <d v="2014-12-13T17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  <x v="1588"/>
    <d v="2015-01-31T15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  <x v="1589"/>
    <d v="2015-10-09T18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s v="places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s v="places"/>
    <x v="1591"/>
    <d v="2016-04-03T11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  <x v="1592"/>
    <d v="2015-03-27T19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s v="places"/>
    <x v="1593"/>
    <d v="2015-02-28T15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s v="places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s v="places"/>
    <x v="1595"/>
    <d v="2014-06-18T15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s v="places"/>
    <x v="1596"/>
    <d v="2014-12-13T06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s v="places"/>
    <x v="1598"/>
    <d v="2015-07-26T11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  <x v="1599"/>
    <d v="2016-04-08T06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s v="places"/>
    <x v="1600"/>
    <d v="2014-07-15T00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s v="rock"/>
    <x v="1601"/>
    <d v="2011-05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s v="rock"/>
    <x v="1602"/>
    <d v="2011-10-14T18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s v="rock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s v="rock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s v="rock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s v="rock"/>
    <x v="1606"/>
    <d v="2011-03-23T20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s v="rock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s v="rock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s v="rock"/>
    <x v="1609"/>
    <d v="2011-11-02T03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s v="rock"/>
    <x v="1610"/>
    <d v="2012-12-15T17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s v="rock"/>
    <x v="1611"/>
    <d v="2013-06-0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s v="rock"/>
    <x v="1612"/>
    <d v="2013-01-02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s v="rock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s v="rock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s v="rock"/>
    <x v="1615"/>
    <d v="2011-12-12T21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s v="rock"/>
    <x v="1616"/>
    <d v="2012-11-22T17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s v="rock"/>
    <x v="1617"/>
    <d v="2013-11-01T14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s v="rock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s v="rock"/>
    <x v="1619"/>
    <d v="2014-09-14T23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s v="rock"/>
    <x v="1620"/>
    <d v="2013-02-23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s v="rock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s v="rock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s v="rock"/>
    <x v="1623"/>
    <d v="2013-08-27T11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  <x v="1624"/>
    <d v="2013-01-09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s v="rock"/>
    <x v="1625"/>
    <d v="2012-09-11T11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s v="rock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s v="rock"/>
    <x v="1627"/>
    <d v="2012-11-25T23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s v="rock"/>
    <x v="1628"/>
    <d v="2014-06-17T12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s v="rock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s v="rock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s v="rock"/>
    <x v="1631"/>
    <d v="2012-10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s v="rock"/>
    <x v="1632"/>
    <d v="2011-09-24T03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s v="rock"/>
    <x v="1633"/>
    <d v="2012-01-16T00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s v="rock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s v="rock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s v="rock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s v="rock"/>
    <x v="1637"/>
    <d v="2009-12-31T18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s v="rock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s v="rock"/>
    <x v="1639"/>
    <d v="2012-03-03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s v="rock"/>
    <x v="1640"/>
    <d v="2010-08-02T20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s v="pop"/>
    <x v="1641"/>
    <d v="2014-12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s v="pop"/>
    <x v="1642"/>
    <d v="2011-06-13T19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s v="pop"/>
    <x v="1643"/>
    <d v="2012-09-24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s v="pop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s v="pop"/>
    <x v="1645"/>
    <d v="2013-09-18T09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s v="pop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s v="pop"/>
    <x v="1647"/>
    <d v="2012-06-09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s v="pop"/>
    <x v="1648"/>
    <d v="2011-03-20T10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s v="pop"/>
    <x v="1649"/>
    <d v="2014-05-23T11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s v="pop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s v="pop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s v="pop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s v="pop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s v="pop"/>
    <x v="1654"/>
    <d v="2012-04-18T16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s v="pop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s v="pop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s v="pop"/>
    <x v="1657"/>
    <d v="2012-05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s v="pop"/>
    <x v="1658"/>
    <d v="2012-12-18T09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s v="pop"/>
    <x v="1659"/>
    <d v="2013-12-17T07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s v="pop"/>
    <x v="1660"/>
    <d v="2016-04-30T16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s v="pop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s v="pop"/>
    <x v="1662"/>
    <d v="2011-12-31T00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  <x v="1663"/>
    <d v="2015-01-31T19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s v="pop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s v="pop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s v="pop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s v="pop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s v="pop"/>
    <x v="1668"/>
    <d v="2011-11-27T2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s v="pop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s v="pop"/>
    <x v="1670"/>
    <d v="2010-07-04T23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s v="pop"/>
    <x v="1671"/>
    <d v="2016-08-01T08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s v="pop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s v="pop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s v="pop"/>
    <x v="1674"/>
    <d v="2016-08-18T01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s v="pop"/>
    <x v="1675"/>
    <d v="2011-10-16T17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s v="pop"/>
    <x v="1676"/>
    <d v="2012-04-20T22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s v="pop"/>
    <x v="1677"/>
    <d v="2016-04-16T00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s v="pop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  <x v="1679"/>
    <d v="2011-07-21T20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s v="pop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s v="faith"/>
    <x v="1681"/>
    <d v="2017-03-28T21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  <x v="1682"/>
    <d v="2017-04-13T23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s v="faith"/>
    <x v="1683"/>
    <d v="2017-04-07T13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s v="faith"/>
    <x v="1684"/>
    <d v="2017-03-17T13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s v="faith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s v="faith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s v="faith"/>
    <x v="1687"/>
    <d v="2017-04-10T15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s v="faith"/>
    <x v="1688"/>
    <d v="2017-04-09T06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s v="faith"/>
    <x v="1689"/>
    <d v="2017-03-16T16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s v="faith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s v="faith"/>
    <x v="1691"/>
    <d v="2017-04-02T20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s v="faith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s v="faith"/>
    <x v="1693"/>
    <d v="2017-04-09T15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s v="faith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s v="faith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s v="faith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  <x v="1698"/>
    <d v="2017-03-25T22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s v="faith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s v="faith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s v="faith"/>
    <x v="1701"/>
    <d v="2015-01-15T10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s v="faith"/>
    <x v="1702"/>
    <d v="2015-03-30T14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s v="faith"/>
    <x v="1703"/>
    <d v="2015-08-31T01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s v="faith"/>
    <x v="1704"/>
    <d v="2015-02-15T22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  <x v="1705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s v="faith"/>
    <x v="1707"/>
    <d v="2016-03-28T11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  <x v="1708"/>
    <d v="2016-05-01T15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s v="faith"/>
    <x v="1709"/>
    <d v="2014-08-31T14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s v="faith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s v="faith"/>
    <x v="1711"/>
    <d v="2014-09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  <x v="1712"/>
    <d v="2015-06-30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s v="faith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s v="faith"/>
    <x v="1714"/>
    <d v="2015-05-01T17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s v="faith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s v="faith"/>
    <x v="1716"/>
    <d v="2016-12-09T09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s v="faith"/>
    <x v="1717"/>
    <d v="2016-04-20T23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s v="faith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s v="faith"/>
    <x v="1719"/>
    <d v="2014-09-17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s v="faith"/>
    <x v="1720"/>
    <d v="2014-11-09T14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  <x v="1721"/>
    <d v="2015-12-11T06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s v="faith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s v="faith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s v="faith"/>
    <x v="1724"/>
    <d v="2014-10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s v="faith"/>
    <x v="1725"/>
    <d v="2014-08-24T18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s v="faith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s v="faith"/>
    <x v="1727"/>
    <d v="2015-04-05T06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s v="faith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  <x v="1730"/>
    <d v="2015-10-24T21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  <x v="1732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  <x v="1733"/>
    <d v="2016-09-13T16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s v="faith"/>
    <x v="1734"/>
    <d v="2015-05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  <x v="1735"/>
    <d v="2016-08-07T14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s v="faith"/>
    <x v="1736"/>
    <d v="2015-11-08T16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s v="faith"/>
    <x v="1737"/>
    <d v="2015-07-20T17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s v="faith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s v="faith"/>
    <x v="1739"/>
    <d v="2016-05-04T14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  <x v="1740"/>
    <d v="2015-07-16T14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s v="photobooks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s v="photobooks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s v="photobooks"/>
    <x v="1743"/>
    <d v="2016-08-26T22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s v="photobooks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s v="photobooks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s v="photobooks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s v="photobooks"/>
    <x v="1747"/>
    <d v="2015-11-13T10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s v="photobooks"/>
    <x v="1748"/>
    <d v="2015-09-02T17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s v="photobooks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s v="photobooks"/>
    <x v="1750"/>
    <d v="2016-04-19T15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s v="photobooks"/>
    <x v="1751"/>
    <d v="2015-03-19T12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s v="photobooks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s v="photobooks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s v="photobooks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  <x v="1755"/>
    <d v="2015-10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s v="photobooks"/>
    <x v="1756"/>
    <d v="2016-08-28T23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s v="photobooks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s v="photobooks"/>
    <x v="1758"/>
    <d v="2016-07-14T17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s v="photobooks"/>
    <x v="1759"/>
    <d v="2015-03-25T13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s v="photobooks"/>
    <x v="1760"/>
    <d v="2016-02-25T11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s v="photobooks"/>
    <x v="1761"/>
    <d v="2015-09-12T08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s v="photobooks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s v="photobooks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s v="photobooks"/>
    <x v="1765"/>
    <d v="2014-08-13T18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  <x v="1766"/>
    <d v="2014-08-25T15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s v="photobooks"/>
    <x v="1767"/>
    <d v="2014-08-03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s v="photobooks"/>
    <x v="1768"/>
    <d v="2014-09-27T08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s v="photobooks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s v="photobooks"/>
    <x v="1770"/>
    <d v="2014-10-14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s v="photobooks"/>
    <x v="1771"/>
    <d v="2014-10-23T18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s v="photobooks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s v="photobooks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s v="photobooks"/>
    <x v="1774"/>
    <d v="2014-11-29T09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s v="photobooks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s v="photobooks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s v="photobooks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s v="photobooks"/>
    <x v="1778"/>
    <d v="2015-03-27T14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s v="photobooks"/>
    <x v="1779"/>
    <d v="2016-09-02T11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s v="photobooks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s v="photobooks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s v="photobooks"/>
    <x v="1782"/>
    <d v="2016-02-21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s v="photobooks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s v="photobooks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s v="photobooks"/>
    <x v="1785"/>
    <d v="2014-10-15T19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s v="photobooks"/>
    <x v="1786"/>
    <d v="2014-12-15T08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s v="photobooks"/>
    <x v="1787"/>
    <d v="2015-04-04T09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s v="photobooks"/>
    <x v="1788"/>
    <d v="2014-10-3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s v="photobooks"/>
    <x v="1789"/>
    <d v="2015-01-12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s v="photobooks"/>
    <x v="1790"/>
    <d v="2015-02-05T11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s v="photobooks"/>
    <x v="1791"/>
    <d v="2015-01-29T12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s v="photobooks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s v="photobooks"/>
    <x v="1793"/>
    <d v="2014-11-27T17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s v="photobooks"/>
    <x v="1794"/>
    <d v="2015-02-11T08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s v="photobooks"/>
    <x v="1795"/>
    <d v="2016-10-14T11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s v="photobooks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s v="photobooks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s v="photobooks"/>
    <x v="1798"/>
    <d v="2016-02-04T02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s v="photobooks"/>
    <x v="1799"/>
    <d v="2014-11-11T16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s v="photobooks"/>
    <x v="1800"/>
    <d v="2016-10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s v="photobooks"/>
    <x v="1801"/>
    <d v="2015-12-15T07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s v="photobooks"/>
    <x v="1802"/>
    <d v="2015-06-27T16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s v="photobooks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s v="photobooks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s v="photobooks"/>
    <x v="1805"/>
    <d v="2015-10-02T13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s v="photobooks"/>
    <x v="1806"/>
    <d v="2014-09-30T10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s v="photobooks"/>
    <x v="1807"/>
    <d v="2014-09-27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s v="photobooks"/>
    <x v="1808"/>
    <d v="2017-02-11T11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s v="photobooks"/>
    <x v="1809"/>
    <d v="2015-03-01T16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s v="photobooks"/>
    <x v="1810"/>
    <d v="2014-08-21T16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s v="photobooks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s v="photobooks"/>
    <x v="1812"/>
    <d v="2016-07-03T02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  <x v="1813"/>
    <d v="2014-08-08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s v="photobooks"/>
    <x v="1814"/>
    <d v="2015-02-28T02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  <x v="1815"/>
    <d v="2015-07-01T16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s v="photobooks"/>
    <x v="1816"/>
    <d v="2016-07-25T14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s v="photobooks"/>
    <x v="1817"/>
    <d v="2017-01-30T01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s v="photobooks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s v="photobooks"/>
    <x v="1820"/>
    <d v="2015-03-31T20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s v="rock"/>
    <x v="1821"/>
    <d v="2012-03-03T02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s v="rock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s v="rock"/>
    <x v="1823"/>
    <d v="2012-10-24T11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s v="rock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s v="rock"/>
    <x v="1825"/>
    <d v="2013-07-11T15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s v="rock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s v="rock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s v="rock"/>
    <x v="1828"/>
    <d v="2014-05-09T17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s v="rock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s v="rock"/>
    <x v="1830"/>
    <d v="2014-02-24T11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s v="rock"/>
    <x v="1831"/>
    <d v="2012-05-12T18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s v="rock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s v="rock"/>
    <x v="1833"/>
    <d v="2013-03-02T02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s v="rock"/>
    <x v="1834"/>
    <d v="2015-01-24T18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s v="rock"/>
    <x v="1835"/>
    <d v="2016-03-31T10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s v="rock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s v="rock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s v="rock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s v="rock"/>
    <x v="1839"/>
    <d v="2016-10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s v="rock"/>
    <x v="1840"/>
    <d v="2013-05-06T23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s v="rock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s v="rock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s v="rock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s v="rock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s v="rock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s v="rock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s v="rock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s v="rock"/>
    <x v="1848"/>
    <d v="2011-07-31T01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s v="rock"/>
    <x v="1849"/>
    <d v="2012-10-17T15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s v="rock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s v="rock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s v="rock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s v="rock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s v="rock"/>
    <x v="1854"/>
    <d v="2013-05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s v="rock"/>
    <x v="1855"/>
    <d v="2014-01-06T07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s v="rock"/>
    <x v="1856"/>
    <d v="2014-07-18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s v="rock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s v="rock"/>
    <x v="1858"/>
    <d v="2011-12-16T00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s v="rock"/>
    <x v="1859"/>
    <d v="2011-09-22T13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s v="rock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s v="mobile games"/>
    <x v="1862"/>
    <d v="2017-03-08T02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s v="mobile games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s v="mobile games"/>
    <x v="1864"/>
    <d v="2014-05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s v="mobile games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s v="mobile games"/>
    <x v="1866"/>
    <d v="2017-02-28T23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s v="mobile games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s v="mobile games"/>
    <x v="1868"/>
    <d v="2015-12-15T02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s v="mobile games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s v="mobile games"/>
    <x v="1871"/>
    <d v="2014-11-20T14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s v="mobile games"/>
    <x v="1872"/>
    <d v="2015-06-29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s v="mobile games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s v="mobile games"/>
    <x v="1874"/>
    <d v="2016-06-28T18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s v="mobile games"/>
    <x v="1875"/>
    <d v="2016-08-06T16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  <x v="1876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  <x v="1877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  <x v="1878"/>
    <d v="2014-06-12T19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s v="mobile games"/>
    <x v="1879"/>
    <d v="2016-03-14T09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s v="mobile games"/>
    <x v="1880"/>
    <d v="2016-03-30T07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s v="indie rock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s v="indie rock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s v="indie rock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s v="indie rock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s v="indie rock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s v="indie rock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s v="indie rock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s v="indie rock"/>
    <x v="1888"/>
    <d v="2010-05-31T23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s v="indie rock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s v="indie rock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s v="indie rock"/>
    <x v="1891"/>
    <d v="2010-07-22T01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s v="indie rock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s v="indie rock"/>
    <x v="1893"/>
    <d v="2011-04-15T22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s v="indie rock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s v="indie rock"/>
    <x v="1895"/>
    <d v="2015-10-20T12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s v="indie rock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s v="indie rock"/>
    <x v="1897"/>
    <d v="2014-03-04T16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s v="indie rock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s v="indie rock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s v="indie rock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s v="gadgets"/>
    <x v="1901"/>
    <d v="2015-05-22T08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s v="gadgets"/>
    <x v="1902"/>
    <d v="2015-03-04T13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s v="gadgets"/>
    <x v="1903"/>
    <d v="2017-01-27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s v="gadgets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s v="gadgets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s v="gadgets"/>
    <x v="1906"/>
    <d v="2016-06-23T11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s v="gadgets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s v="gadgets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s v="gadgets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s v="gadgets"/>
    <x v="1910"/>
    <d v="2015-10-31T17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s v="gadgets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s v="gadgets"/>
    <x v="1912"/>
    <d v="2015-06-04T00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s v="gadgets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s v="gadgets"/>
    <x v="1914"/>
    <d v="2014-10-31T22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s v="gadgets"/>
    <x v="1915"/>
    <d v="2014-09-01T20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s v="gadgets"/>
    <x v="1916"/>
    <d v="2016-11-07T13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s v="gadgets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s v="gadgets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s v="gadgets"/>
    <x v="1919"/>
    <d v="2015-05-19T16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s v="gadgets"/>
    <x v="1920"/>
    <d v="2015-10-21T18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s v="indie rock"/>
    <x v="1921"/>
    <d v="2012-07-14T00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s v="indie rock"/>
    <x v="1922"/>
    <d v="2013-12-12T01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s v="indie rock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s v="indie rock"/>
    <x v="1924"/>
    <d v="2014-01-15T14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s v="indie rock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s v="indie rock"/>
    <x v="1926"/>
    <d v="2010-11-01T19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s v="indie rock"/>
    <x v="1927"/>
    <d v="2012-03-07T23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s v="indie rock"/>
    <x v="1928"/>
    <d v="2013-05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s v="indie rock"/>
    <x v="1929"/>
    <d v="2011-07-04T19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s v="indie rock"/>
    <x v="1930"/>
    <d v="2013-07-07T08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s v="indie rock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s v="indie rock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s v="indie rock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s v="indie rock"/>
    <x v="1934"/>
    <d v="2011-12-25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s v="indie rock"/>
    <x v="1935"/>
    <d v="2014-06-20T23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s v="indie rock"/>
    <x v="1936"/>
    <d v="2011-12-06T00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s v="indie rock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s v="indie rock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s v="indie rock"/>
    <x v="1939"/>
    <d v="2013-03-10T17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s v="indie rock"/>
    <x v="1940"/>
    <d v="2011-06-14T22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s v="hardware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s v="hardware"/>
    <x v="1942"/>
    <d v="2011-07-04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s v="hardware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s v="hardware"/>
    <x v="1944"/>
    <d v="2014-05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s v="hardware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s v="hardware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s v="hardware"/>
    <x v="1947"/>
    <d v="2009-11-23T00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s v="hardware"/>
    <x v="1948"/>
    <d v="2016-06-06T12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s v="hardware"/>
    <x v="1949"/>
    <d v="2014-07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s v="hardware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s v="hardware"/>
    <x v="1951"/>
    <d v="2016-11-07T06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s v="hardware"/>
    <x v="1952"/>
    <d v="2013-10-16T09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s v="hardware"/>
    <x v="1953"/>
    <d v="2012-03-01T22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s v="hardware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s v="hardware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s v="hardware"/>
    <x v="1956"/>
    <d v="2015-04-18T16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s v="hardware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s v="hardware"/>
    <x v="1958"/>
    <d v="2013-03-23T17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s v="hardware"/>
    <x v="1959"/>
    <d v="2014-09-30T19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s v="hardware"/>
    <x v="1960"/>
    <d v="2014-12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s v="hardware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s v="hardware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s v="hardware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s v="hardware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s v="hardware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s v="hardware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s v="hardware"/>
    <x v="1967"/>
    <d v="2014-05-01T10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s v="hardware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s v="hardware"/>
    <x v="1969"/>
    <d v="2016-08-05T14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s v="hardware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s v="hardware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s v="hardware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s v="hardware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s v="hardware"/>
    <x v="1974"/>
    <d v="2013-08-19T03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s v="hardware"/>
    <x v="1975"/>
    <d v="2013-03-10T13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s v="hardware"/>
    <x v="1976"/>
    <d v="2013-07-13T16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s v="hardware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s v="hardware"/>
    <x v="1978"/>
    <d v="2012-06-12T02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s v="hardware"/>
    <x v="1979"/>
    <d v="2015-11-18T23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s v="hardware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s v="people"/>
    <x v="1981"/>
    <d v="2014-07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s v="people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s v="people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s v="people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s v="people"/>
    <x v="1986"/>
    <d v="2016-03-14T04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s v="people"/>
    <x v="1987"/>
    <d v="2015-03-01T10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s v="people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  <x v="1989"/>
    <d v="2016-12-11T11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s v="people"/>
    <x v="1990"/>
    <d v="2016-02-12T23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s v="people"/>
    <x v="1991"/>
    <d v="2015-07-03T16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s v="people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  <x v="1994"/>
    <d v="2016-12-06T2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s v="people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  <x v="1997"/>
    <d v="2014-08-26T17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s v="people"/>
    <x v="1998"/>
    <d v="2014-07-31T21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s v="people"/>
    <x v="1999"/>
    <d v="2014-11-13T07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s v="people"/>
    <x v="2000"/>
    <d v="2016-01-06T17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s v="hardware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s v="hardware"/>
    <x v="2002"/>
    <d v="2017-01-23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s v="hardware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s v="hardware"/>
    <x v="2004"/>
    <d v="2014-07-10T09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s v="hardware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s v="hardware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s v="hardware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s v="hardware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s v="hardware"/>
    <x v="2009"/>
    <d v="2016-11-23T03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s v="hardware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s v="hardware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s v="hardware"/>
    <x v="2012"/>
    <d v="2015-02-05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s v="hardware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s v="hardware"/>
    <x v="2014"/>
    <d v="2013-03-24T23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s v="hardware"/>
    <x v="2015"/>
    <d v="2011-09-09T16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s v="hardware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s v="hardware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s v="hardware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s v="hardware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s v="hardware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s v="hardware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s v="hardware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s v="hardware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s v="hardware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s v="hardware"/>
    <x v="2025"/>
    <d v="2015-06-10T23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s v="hardware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s v="hardware"/>
    <x v="2027"/>
    <d v="2015-03-30T13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s v="hardware"/>
    <x v="2028"/>
    <d v="2010-03-15T16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s v="hardware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s v="hardware"/>
    <x v="2030"/>
    <d v="2012-11-29T18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s v="hardware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s v="hardware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s v="hardware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s v="hardware"/>
    <x v="2034"/>
    <d v="2015-05-07T01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s v="hardware"/>
    <x v="2035"/>
    <d v="2015-12-18T20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s v="hardware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s v="hardware"/>
    <x v="2037"/>
    <d v="2013-12-30T01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s v="hardware"/>
    <x v="2038"/>
    <d v="2013-07-01T13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s v="hardware"/>
    <x v="2039"/>
    <d v="2016-11-30T23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s v="hardware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s v="hardware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s v="hardware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s v="hardware"/>
    <x v="2043"/>
    <d v="2016-12-10T23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s v="hardware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s v="hardware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s v="hardware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s v="hardware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s v="hardware"/>
    <x v="2048"/>
    <d v="2013-05-23T10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s v="hardware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s v="hardware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s v="hardware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s v="hardware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s v="hardware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s v="hardware"/>
    <x v="2054"/>
    <d v="2014-05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s v="hardware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s v="hardware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s v="hardware"/>
    <x v="2057"/>
    <d v="2016-02-26T06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s v="hardware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s v="hardware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s v="hardware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s v="hardware"/>
    <x v="2061"/>
    <d v="2016-12-31T13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s v="hardware"/>
    <x v="2062"/>
    <d v="2016-03-24T03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s v="hardware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s v="hardware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s v="hardware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s v="hardware"/>
    <x v="2066"/>
    <d v="2014-08-23T13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s v="hardware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s v="hardware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s v="hardware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s v="hardware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s v="hardware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s v="hardware"/>
    <x v="2072"/>
    <d v="2016-05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s v="hardware"/>
    <x v="2073"/>
    <d v="2015-05-08T11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s v="hardware"/>
    <x v="2074"/>
    <d v="2016-05-06T14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s v="hardware"/>
    <x v="2075"/>
    <d v="2013-07-25T11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s v="hardware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s v="hardware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s v="hardware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s v="hardware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s v="hardware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s v="indie rock"/>
    <x v="2081"/>
    <d v="2012-05-15T23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s v="indie rock"/>
    <x v="2082"/>
    <d v="2011-11-23T22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s v="indie rock"/>
    <x v="2083"/>
    <d v="2012-06-04T12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s v="indie rock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s v="indie rock"/>
    <x v="2085"/>
    <d v="2012-07-15T15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s v="indie rock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s v="indie rock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s v="indie rock"/>
    <x v="2088"/>
    <d v="2010-09-10T22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s v="indie rock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s v="indie rock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s v="indie rock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s v="indie rock"/>
    <x v="2092"/>
    <d v="2011-10-07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s v="indie rock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s v="indie rock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s v="indie rock"/>
    <x v="2095"/>
    <d v="2011-10-02T12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s v="indie rock"/>
    <x v="2096"/>
    <d v="2012-10-25T22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s v="indie rock"/>
    <x v="2097"/>
    <d v="2011-12-01T10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s v="indie rock"/>
    <x v="2098"/>
    <d v="2012-03-07T21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s v="indie rock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s v="indie rock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s v="indie rock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s v="indie rock"/>
    <x v="2102"/>
    <d v="2011-05-05T15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s v="indie rock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s v="indie rock"/>
    <x v="2104"/>
    <d v="2013-05-30T19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s v="indie rock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s v="indie rock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s v="indie rock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s v="indie rock"/>
    <x v="2108"/>
    <d v="2012-09-09T22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s v="indie rock"/>
    <x v="2109"/>
    <d v="2015-07-05T12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s v="indie rock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s v="indie rock"/>
    <x v="2111"/>
    <d v="2011-08-14T20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s v="indie rock"/>
    <x v="2112"/>
    <d v="2013-04-15T17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s v="indie rock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s v="indie rock"/>
    <x v="2114"/>
    <d v="2010-12-08T23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s v="indie rock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s v="indie rock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s v="indie rock"/>
    <x v="2117"/>
    <d v="2015-10-26T23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s v="indie rock"/>
    <x v="2118"/>
    <d v="2011-07-24T15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s v="indie rock"/>
    <x v="2119"/>
    <d v="2012-08-15T22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s v="indie rock"/>
    <x v="2120"/>
    <d v="2014-01-01T18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s v="video games"/>
    <x v="2121"/>
    <d v="2017-01-11T12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s v="video games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  <x v="2123"/>
    <d v="2010-03-15T01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s v="video games"/>
    <x v="2124"/>
    <d v="2010-11-30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s v="video games"/>
    <x v="2125"/>
    <d v="2015-08-04T19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s v="video games"/>
    <x v="2126"/>
    <d v="2014-12-08T18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s v="video games"/>
    <x v="2127"/>
    <d v="2015-03-12T06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s v="video games"/>
    <x v="2128"/>
    <d v="2014-09-21T13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s v="video games"/>
    <x v="2129"/>
    <d v="2016-03-09T19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s v="video games"/>
    <x v="2130"/>
    <d v="2014-08-15T21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s v="video games"/>
    <x v="2131"/>
    <d v="2015-07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s v="video games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s v="video games"/>
    <x v="2133"/>
    <d v="2011-04-24T01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s v="video games"/>
    <x v="2134"/>
    <d v="2013-04-27T16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s v="video games"/>
    <x v="2135"/>
    <d v="2012-10-04T18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s v="video games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s v="video games"/>
    <x v="2137"/>
    <d v="2014-12-05T13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s v="video games"/>
    <x v="2138"/>
    <d v="2013-11-08T20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s v="video games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s v="video games"/>
    <x v="2140"/>
    <d v="2013-01-11T15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s v="video games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s v="video games"/>
    <x v="2143"/>
    <d v="2010-07-21T14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s v="video games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s v="video games"/>
    <x v="2145"/>
    <d v="2013-11-27T01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s v="video games"/>
    <x v="2146"/>
    <d v="2016-02-11T11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s v="video games"/>
    <x v="2147"/>
    <d v="2014-11-16T03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  <x v="2149"/>
    <d v="2010-07-30T19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s v="video games"/>
    <x v="2150"/>
    <d v="2016-07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s v="video games"/>
    <x v="2151"/>
    <d v="2016-06-29T15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s v="video games"/>
    <x v="2152"/>
    <d v="2014-03-15T13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s v="video games"/>
    <x v="2153"/>
    <d v="2015-01-10T02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s v="video games"/>
    <x v="2154"/>
    <d v="2014-01-28T10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s v="video games"/>
    <x v="2155"/>
    <d v="2016-03-31T11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s v="video games"/>
    <x v="2156"/>
    <d v="2013-09-16T15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s v="video games"/>
    <x v="2157"/>
    <d v="2016-12-23T02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s v="video games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s v="video games"/>
    <x v="2159"/>
    <d v="2011-07-16T12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s v="video games"/>
    <x v="2160"/>
    <d v="2012-05-19T12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s v="rock"/>
    <x v="2161"/>
    <d v="2015-09-23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s v="rock"/>
    <x v="2162"/>
    <d v="2014-07-24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s v="rock"/>
    <x v="2163"/>
    <d v="2015-06-07T22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s v="rock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s v="rock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s v="rock"/>
    <x v="2166"/>
    <d v="2014-12-05T16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  <x v="2167"/>
    <d v="2012-09-14T20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s v="rock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s v="rock"/>
    <x v="2169"/>
    <d v="2017-03-02T11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s v="rock"/>
    <x v="2170"/>
    <d v="2015-08-22T13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s v="rock"/>
    <x v="2171"/>
    <d v="2015-06-22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s v="rock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s v="rock"/>
    <x v="2173"/>
    <d v="2013-09-09T22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s v="rock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s v="rock"/>
    <x v="2175"/>
    <d v="2016-07-20T19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s v="rock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s v="rock"/>
    <x v="2177"/>
    <d v="2016-06-06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s v="rock"/>
    <x v="2178"/>
    <d v="2017-01-18T10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s v="rock"/>
    <x v="2179"/>
    <d v="2015-04-10T23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s v="rock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s v="tabletop games"/>
    <x v="2181"/>
    <d v="2017-02-20T19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s v="tabletop games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s v="tabletop games"/>
    <x v="2183"/>
    <d v="2017-02-09T00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s v="tabletop games"/>
    <x v="2184"/>
    <d v="2016-01-25T1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s v="tabletop games"/>
    <x v="2185"/>
    <d v="2013-03-26T03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s v="tabletop games"/>
    <x v="2186"/>
    <d v="2016-09-06T21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s v="tabletop games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s v="tabletop games"/>
    <x v="2188"/>
    <d v="2016-10-25T12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s v="tabletop games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s v="tabletop games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s v="tabletop games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s v="tabletop games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s v="tabletop games"/>
    <x v="2193"/>
    <d v="2016-11-20T23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s v="tabletop games"/>
    <x v="2194"/>
    <d v="2016-03-26T12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s v="tabletop games"/>
    <x v="2195"/>
    <d v="2015-08-11T13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s v="tabletop games"/>
    <x v="2196"/>
    <d v="2016-12-02T02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s v="tabletop games"/>
    <x v="2197"/>
    <d v="2015-02-28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s v="tabletop games"/>
    <x v="2198"/>
    <d v="2015-11-14T08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s v="tabletop games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s v="tabletop games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s v="electronic music"/>
    <x v="2201"/>
    <d v="2013-01-16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s v="electronic music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s v="electronic music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s v="electronic music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s v="electronic music"/>
    <x v="2205"/>
    <d v="2012-06-01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s v="electronic music"/>
    <x v="2206"/>
    <d v="2012-04-16T01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s v="electronic music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s v="electronic music"/>
    <x v="2208"/>
    <d v="2012-04-06T23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s v="electronic music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s v="electronic music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s v="electronic music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s v="electronic music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  <x v="2213"/>
    <d v="2015-05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s v="electronic music"/>
    <x v="2214"/>
    <d v="2014-02-06T14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s v="electronic music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s v="electronic music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s v="electronic music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s v="electronic music"/>
    <x v="2218"/>
    <d v="2012-08-28T19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s v="electronic music"/>
    <x v="2219"/>
    <d v="2015-08-19T12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s v="electronic music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s v="tabletop games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s v="tabletop games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s v="tabletop games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s v="tabletop games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s v="tabletop games"/>
    <x v="2225"/>
    <d v="2014-09-21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s v="tabletop games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s v="tabletop games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s v="tabletop games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s v="tabletop games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s v="tabletop games"/>
    <x v="2230"/>
    <d v="2014-04-25T16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s v="tabletop games"/>
    <x v="2231"/>
    <d v="2013-06-25T00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s v="tabletop games"/>
    <x v="2232"/>
    <d v="2014-07-18T22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s v="tabletop games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s v="tabletop games"/>
    <x v="2234"/>
    <d v="2017-01-05T14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s v="tabletop games"/>
    <x v="2235"/>
    <d v="2015-03-28T18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s v="tabletop games"/>
    <x v="2236"/>
    <d v="2016-02-01T09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s v="tabletop games"/>
    <x v="2237"/>
    <d v="2014-11-12T02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s v="tabletop games"/>
    <x v="2238"/>
    <d v="2017-03-10T09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s v="tabletop games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s v="tabletop games"/>
    <x v="2240"/>
    <d v="2016-04-22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s v="tabletop games"/>
    <x v="2241"/>
    <d v="2017-03-02T14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s v="tabletop games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s v="tabletop games"/>
    <x v="2243"/>
    <d v="2017-03-12T22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s v="tabletop games"/>
    <x v="2244"/>
    <d v="2016-10-16T15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s v="tabletop games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s v="tabletop games"/>
    <x v="2246"/>
    <d v="2015-09-04T14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s v="tabletop games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s v="tabletop games"/>
    <x v="2248"/>
    <d v="2016-12-14T16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s v="tabletop games"/>
    <x v="2249"/>
    <d v="2013-04-02T10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s v="tabletop games"/>
    <x v="2250"/>
    <d v="2016-12-02T20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s v="tabletop games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s v="tabletop games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s v="tabletop games"/>
    <x v="2253"/>
    <d v="2015-11-18T11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s v="tabletop games"/>
    <x v="2254"/>
    <d v="2017-01-24T10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s v="tabletop games"/>
    <x v="2255"/>
    <d v="2016-05-07T17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s v="tabletop games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s v="tabletop games"/>
    <x v="2257"/>
    <d v="2016-06-19T18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s v="tabletop games"/>
    <x v="2258"/>
    <d v="2015-06-11T13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s v="tabletop games"/>
    <x v="2259"/>
    <d v="2016-12-08T14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s v="tabletop games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s v="tabletop games"/>
    <x v="2261"/>
    <d v="2017-02-14T12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s v="tabletop games"/>
    <x v="2262"/>
    <d v="2014-11-17T19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s v="tabletop games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s v="tabletop games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s v="tabletop games"/>
    <x v="2265"/>
    <d v="2016-11-22T15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s v="tabletop games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s v="tabletop games"/>
    <x v="2267"/>
    <d v="2014-12-20T20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s v="tabletop games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s v="tabletop games"/>
    <x v="2269"/>
    <d v="2017-03-07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s v="tabletop games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s v="tabletop games"/>
    <x v="2271"/>
    <d v="2016-12-09T19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s v="tabletop games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s v="tabletop games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s v="tabletop games"/>
    <x v="2274"/>
    <d v="2014-02-23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s v="tabletop games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s v="tabletop games"/>
    <x v="2276"/>
    <d v="2014-01-05T10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s v="tabletop games"/>
    <x v="2277"/>
    <d v="2012-02-27T11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s v="tabletop games"/>
    <x v="2278"/>
    <d v="2016-01-03T17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s v="tabletop games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s v="tabletop games"/>
    <x v="2280"/>
    <d v="2015-09-17T09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s v="rock"/>
    <x v="2281"/>
    <d v="2011-07-25T01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s v="rock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s v="rock"/>
    <x v="2283"/>
    <d v="2012-05-08T21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s v="rock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s v="rock"/>
    <x v="2285"/>
    <d v="2012-06-28T23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s v="rock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s v="rock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s v="rock"/>
    <x v="2288"/>
    <d v="2012-06-26T1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s v="rock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s v="rock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s v="rock"/>
    <x v="2291"/>
    <d v="2012-04-22T2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s v="rock"/>
    <x v="2292"/>
    <d v="2012-04-18T11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s v="rock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s v="rock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s v="rock"/>
    <x v="2295"/>
    <d v="2013-01-26T17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s v="rock"/>
    <x v="2296"/>
    <d v="2012-02-23T12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s v="rock"/>
    <x v="2297"/>
    <d v="2012-03-13T22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s v="rock"/>
    <x v="2298"/>
    <d v="2014-03-26T14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s v="rock"/>
    <x v="2299"/>
    <d v="2011-02-05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s v="rock"/>
    <x v="2300"/>
    <d v="2012-06-28T12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s v="indie rock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s v="indie rock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s v="indie rock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s v="indie rock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s v="indie rock"/>
    <x v="2305"/>
    <d v="2014-08-08T1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s v="indie rock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s v="indie rock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s v="indie rock"/>
    <x v="2308"/>
    <d v="2014-08-28T20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s v="indie rock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s v="indie rock"/>
    <x v="2310"/>
    <d v="2013-03-21T13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s v="indie rock"/>
    <x v="2311"/>
    <d v="2014-05-06T19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s v="indie rock"/>
    <x v="2312"/>
    <d v="2014-04-18T18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s v="indie rock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s v="indie rock"/>
    <x v="2314"/>
    <d v="2012-06-07T08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s v="indie rock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s v="indie rock"/>
    <x v="2316"/>
    <d v="2009-12-09T13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s v="indie rock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s v="indie rock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s v="indie rock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s v="indie rock"/>
    <x v="2320"/>
    <d v="2014-04-02T13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s v="small batch"/>
    <x v="2321"/>
    <d v="2017-04-04T00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s v="small batch"/>
    <x v="2322"/>
    <d v="2017-04-09T15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  <x v="2323"/>
    <d v="2017-03-20T13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s v="small batch"/>
    <x v="2324"/>
    <d v="2017-03-26T15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s v="small batch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s v="small batch"/>
    <x v="2326"/>
    <d v="2017-04-30T12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s v="small batch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s v="small batch"/>
    <x v="2328"/>
    <d v="2015-06-14T13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s v="small batch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s v="small batch"/>
    <x v="2330"/>
    <d v="2015-12-24T19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s v="small batch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s v="small batch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s v="small batch"/>
    <x v="2333"/>
    <d v="2014-05-29T12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s v="small batch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s v="small batch"/>
    <x v="2335"/>
    <d v="2014-06-11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s v="small batch"/>
    <x v="2336"/>
    <d v="2014-03-08T17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s v="small batch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s v="small batch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s v="small batch"/>
    <x v="2339"/>
    <d v="2016-12-19T02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s v="small batch"/>
    <x v="2340"/>
    <d v="2016-10-30T10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s v="web"/>
    <x v="2344"/>
    <d v="2016-06-24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  <x v="2345"/>
    <d v="2015-03-31T18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s v="web"/>
    <x v="2346"/>
    <d v="2016-10-17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s v="web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s v="web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  <x v="2350"/>
    <d v="2017-01-03T15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s v="web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  <x v="2353"/>
    <d v="2015-04-21T11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s v="web"/>
    <x v="2354"/>
    <d v="2015-01-10T12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s v="web"/>
    <x v="2355"/>
    <d v="2015-05-02T17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  <x v="2356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s v="web"/>
    <x v="2359"/>
    <d v="2015-08-03T10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s v="web"/>
    <x v="2360"/>
    <d v="2016-02-07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  <x v="2361"/>
    <d v="2016-04-30T17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s v="web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  <x v="2363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s v="web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s v="web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s v="web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s v="web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s v="web"/>
    <x v="2372"/>
    <d v="2015-04-23T20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s v="web"/>
    <x v="2373"/>
    <d v="2015-08-29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s v="web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  <x v="2375"/>
    <d v="2016-09-09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s v="web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  <x v="2377"/>
    <d v="2016-11-25T16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  <x v="2378"/>
    <d v="2015-08-25T19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  <x v="2379"/>
    <d v="2015-10-04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s v="web"/>
    <x v="2380"/>
    <d v="2015-10-01T14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s v="web"/>
    <x v="2381"/>
    <d v="2015-04-10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s v="web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s v="web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s v="web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s v="web"/>
    <x v="2385"/>
    <d v="2015-08-05T11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s v="web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s v="web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s v="web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  <x v="2390"/>
    <d v="2015-01-04T01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s v="web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  <x v="2392"/>
    <d v="2015-10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s v="web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s v="web"/>
    <x v="2394"/>
    <d v="2015-02-26T03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s v="web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  <x v="2397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s v="food trucks"/>
    <x v="2401"/>
    <d v="2016-03-05T14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s v="food trucks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s v="food trucks"/>
    <x v="2403"/>
    <d v="2016-03-30T15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  <x v="2404"/>
    <d v="2016-01-02T19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s v="food trucks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s v="food trucks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s v="food trucks"/>
    <x v="2407"/>
    <d v="2015-04-11T01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s v="food trucks"/>
    <x v="2408"/>
    <d v="2014-11-05T23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s v="food trucks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  <x v="2410"/>
    <d v="2015-09-07T04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s v="food trucks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  <x v="2412"/>
    <d v="2016-11-26T13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s v="food trucks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s v="food trucks"/>
    <x v="2414"/>
    <d v="2015-08-21T22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s v="food trucks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s v="food trucks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  <x v="2417"/>
    <d v="2014-08-10T16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s v="food trucks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s v="food trucks"/>
    <x v="2420"/>
    <d v="2014-11-09T20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s v="food trucks"/>
    <x v="2421"/>
    <d v="2015-02-21T11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s v="food trucks"/>
    <x v="2422"/>
    <d v="2015-03-11T11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s v="food trucks"/>
    <x v="2423"/>
    <d v="2014-12-31T11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s v="food trucks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s v="food trucks"/>
    <x v="2425"/>
    <d v="2016-05-27T17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  <x v="2426"/>
    <d v="2015-08-07T23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s v="food trucks"/>
    <x v="2427"/>
    <d v="2016-03-23T01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s v="food trucks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s v="food trucks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s v="food trucks"/>
    <x v="2430"/>
    <d v="2016-02-11T22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s v="food trucks"/>
    <x v="2431"/>
    <d v="2016-06-27T21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s v="food trucks"/>
    <x v="2432"/>
    <d v="2015-03-08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s v="food trucks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s v="food trucks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s v="food trucks"/>
    <x v="2436"/>
    <d v="2016-01-29T09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  <x v="2437"/>
    <d v="2015-03-17T13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s v="food trucks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  <x v="2439"/>
    <d v="2015-10-18T14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s v="food trucks"/>
    <x v="2440"/>
    <d v="2016-02-13T16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s v="small batch"/>
    <x v="2441"/>
    <d v="2015-07-22T23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s v="small batch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s v="small batch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s v="small batch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s v="small batch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s v="small batch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s v="small batch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s v="small batch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s v="small batch"/>
    <x v="2450"/>
    <d v="2014-10-27T22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s v="small batch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s v="small batch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s v="small batch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s v="small batch"/>
    <x v="2454"/>
    <d v="2017-03-10T23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s v="small batch"/>
    <x v="2455"/>
    <d v="2016-04-20T13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s v="small batch"/>
    <x v="2456"/>
    <d v="2017-02-25T18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s v="small batch"/>
    <x v="2457"/>
    <d v="2016-03-24T08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s v="small batch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s v="small batch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s v="small batch"/>
    <x v="2460"/>
    <d v="2017-01-02T23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s v="indie rock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s v="indie rock"/>
    <x v="2462"/>
    <d v="2012-07-18T23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s v="indie rock"/>
    <x v="2463"/>
    <d v="2013-04-16T14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s v="indie rock"/>
    <x v="2464"/>
    <d v="2015-09-30T14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s v="indie rock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s v="indie rock"/>
    <x v="2466"/>
    <d v="2013-05-08T21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s v="indie rock"/>
    <x v="2467"/>
    <d v="2012-05-10T12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s v="indie rock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s v="indie rock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s v="indie rock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s v="indie rock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s v="indie rock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s v="indie rock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s v="indie rock"/>
    <x v="2474"/>
    <d v="2010-10-10T19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s v="indie rock"/>
    <x v="2475"/>
    <d v="2010-07-10T17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s v="indie rock"/>
    <x v="2476"/>
    <d v="2014-11-03T03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s v="indie rock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s v="indie rock"/>
    <x v="2478"/>
    <d v="2013-01-13T17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s v="indie rock"/>
    <x v="2479"/>
    <d v="2012-07-27T21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s v="indie rock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s v="indie rock"/>
    <x v="2482"/>
    <d v="2011-08-01T13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s v="indie rock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s v="indie rock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s v="indie rock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s v="indie rock"/>
    <x v="2486"/>
    <d v="2012-04-22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s v="indie rock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s v="indie rock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s v="indie rock"/>
    <x v="2489"/>
    <d v="2013-05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s v="indie rock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s v="indie rock"/>
    <x v="2491"/>
    <d v="2011-01-15T20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s v="indie rock"/>
    <x v="2492"/>
    <d v="2012-06-16T04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s v="indie rock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s v="indie rock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s v="indie rock"/>
    <x v="2495"/>
    <d v="2012-06-06T17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s v="indie rock"/>
    <x v="2497"/>
    <d v="2011-08-05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s v="indie rock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s v="indie rock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s v="indie rock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s v="restaurants"/>
    <x v="2501"/>
    <d v="2015-09-27T13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s v="restaurants"/>
    <x v="2502"/>
    <d v="2014-09-21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  <x v="2503"/>
    <d v="2016-06-07T16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  <x v="2504"/>
    <d v="2014-11-14T20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  <x v="2505"/>
    <d v="2015-03-13T19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s v="restaurants"/>
    <x v="2506"/>
    <d v="2015-10-03T16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s v="restaurants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s v="restaurants"/>
    <x v="2510"/>
    <d v="2015-05-14T18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  <x v="2511"/>
    <d v="2016-02-01T05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  <x v="2512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  <x v="2513"/>
    <d v="2017-02-25T19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s v="restaurants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s v="restaurants"/>
    <x v="2515"/>
    <d v="2015-02-22T15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  <x v="2516"/>
    <d v="2014-11-29T11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s v="restaurants"/>
    <x v="2517"/>
    <d v="2015-03-19T13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  <x v="2518"/>
    <d v="2014-11-13T12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s v="restaurants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s v="classical music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s v="classical music"/>
    <x v="2522"/>
    <d v="2016-04-22T09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s v="classical music"/>
    <x v="2523"/>
    <d v="2014-11-17T19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s v="classical music"/>
    <x v="2524"/>
    <d v="2014-12-20T23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s v="classical music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s v="classical music"/>
    <x v="2526"/>
    <d v="2014-12-07T23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s v="classical music"/>
    <x v="2527"/>
    <d v="2013-10-17T22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s v="classical music"/>
    <x v="2528"/>
    <d v="2015-08-20T06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s v="classical music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s v="classical music"/>
    <x v="2530"/>
    <d v="2015-04-19T23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s v="classical music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s v="classical music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s v="classical music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  <x v="2534"/>
    <d v="2010-01-01T01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s v="classical music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s v="classical music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s v="classical music"/>
    <x v="2537"/>
    <d v="2011-08-01T10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s v="classical music"/>
    <x v="2538"/>
    <d v="2013-02-23T23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s v="classical music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s v="classical music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s v="classical music"/>
    <x v="2541"/>
    <d v="2013-09-26T05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s v="classical music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s v="classical music"/>
    <x v="2543"/>
    <d v="2011-01-01T22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s v="classical music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s v="classical music"/>
    <x v="2545"/>
    <d v="2015-02-26T19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s v="classical music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s v="classical music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s v="classical music"/>
    <x v="2548"/>
    <d v="2016-09-29T23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s v="classical music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s v="classical music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s v="classical music"/>
    <x v="2551"/>
    <d v="2012-03-21T15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s v="classical music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s v="classical music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s v="classical music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s v="classical music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s v="classical music"/>
    <x v="2556"/>
    <d v="2012-12-24T18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s v="classical music"/>
    <x v="2557"/>
    <d v="2014-05-15T12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s v="classical music"/>
    <x v="2558"/>
    <d v="2015-05-01T08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s v="classical music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s v="classical music"/>
    <x v="2560"/>
    <d v="2015-03-06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s v="food trucks"/>
    <x v="2562"/>
    <d v="2016-10-11T07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  <x v="2564"/>
    <d v="2014-07-31T19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  <x v="2565"/>
    <d v="2016-05-09T15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s v="food trucks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s v="food trucks"/>
    <x v="2568"/>
    <d v="2016-09-01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s v="food trucks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s v="food trucks"/>
    <x v="2570"/>
    <d v="2017-02-08T16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s v="food trucks"/>
    <x v="2571"/>
    <d v="2016-05-19T03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  <x v="2574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  <x v="2575"/>
    <d v="2015-01-11T21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  <x v="2576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s v="food trucks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s v="food trucks"/>
    <x v="2580"/>
    <d v="2015-05-15T22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s v="food trucks"/>
    <x v="2581"/>
    <d v="2015-11-16T11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s v="food trucks"/>
    <x v="2582"/>
    <d v="2016-10-29T18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s v="food trucks"/>
    <x v="2583"/>
    <d v="2015-03-16T12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s v="food trucks"/>
    <x v="2585"/>
    <d v="2014-07-05T18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s v="food trucks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s v="food trucks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s v="food trucks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s v="food trucks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  <x v="2590"/>
    <d v="2016-01-26T09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s v="food trucks"/>
    <x v="2591"/>
    <d v="2016-03-13T15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s v="food trucks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s v="food trucks"/>
    <x v="2594"/>
    <d v="2014-08-07T18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s v="food trucks"/>
    <x v="2595"/>
    <d v="2017-02-24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s v="food trucks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s v="food trucks"/>
    <x v="2597"/>
    <d v="2016-06-19T03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s v="food trucks"/>
    <x v="2598"/>
    <d v="2015-09-23T15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s v="food trucks"/>
    <x v="2599"/>
    <d v="2014-08-03T13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s v="food trucks"/>
    <x v="2600"/>
    <d v="2016-03-25T15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s v="space exploration"/>
    <x v="2601"/>
    <d v="2012-09-12T22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s v="space exploration"/>
    <x v="2602"/>
    <d v="2014-11-12T16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s v="space exploration"/>
    <x v="2603"/>
    <d v="2013-12-23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s v="space exploration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s v="space exploration"/>
    <x v="2605"/>
    <d v="2016-06-17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s v="space exploration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s v="space exploration"/>
    <x v="2607"/>
    <d v="2015-08-11T21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s v="space exploration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s v="space exploration"/>
    <x v="2609"/>
    <d v="2012-07-15T00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s v="space exploration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s v="space exploration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s v="space exploration"/>
    <x v="2612"/>
    <d v="2015-01-08T22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s v="space exploration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s v="space exploration"/>
    <x v="2615"/>
    <d v="2016-04-30T07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s v="space exploration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s v="space exploration"/>
    <x v="2617"/>
    <d v="2014-10-20T15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s v="space exploration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s v="space exploration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s v="space exploration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s v="space exploration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s v="space exploration"/>
    <x v="2622"/>
    <d v="2016-12-30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s v="space exploration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s v="space exploration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s v="space exploration"/>
    <x v="2625"/>
    <d v="2016-11-09T15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s v="space exploration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s v="space exploration"/>
    <x v="2627"/>
    <d v="2015-11-26T15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s v="space exploration"/>
    <x v="2628"/>
    <d v="2014-11-30T18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s v="space exploration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s v="space exploration"/>
    <x v="2630"/>
    <d v="2016-06-30T05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s v="space exploration"/>
    <x v="2631"/>
    <d v="2015-08-29T23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s v="space exploration"/>
    <x v="2632"/>
    <d v="2016-05-28T20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s v="space exploration"/>
    <x v="2633"/>
    <d v="2014-02-27T18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s v="space exploration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s v="space exploration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s v="space exploration"/>
    <x v="2636"/>
    <d v="2016-10-15T20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s v="space exploration"/>
    <x v="2637"/>
    <d v="2016-10-12T08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s v="space exploration"/>
    <x v="2638"/>
    <d v="2015-01-15T16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s v="space exploration"/>
    <x v="2639"/>
    <d v="2015-02-19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s v="space exploration"/>
    <x v="2640"/>
    <d v="2015-06-07T22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s v="space exploration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s v="space exploration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s v="space exploration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s v="space exploration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s v="space exploration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s v="space exploration"/>
    <x v="2648"/>
    <d v="2016-03-09T12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s v="space exploration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s v="space exploration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s v="space exploration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s v="space exploration"/>
    <x v="2652"/>
    <d v="2014-12-09T22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s v="space exploration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s v="space exploration"/>
    <x v="2654"/>
    <d v="2015-04-21T08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s v="space exploration"/>
    <x v="2655"/>
    <d v="2016-02-09T15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s v="space exploration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s v="space exploration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s v="space exploration"/>
    <x v="2658"/>
    <d v="2016-07-30T16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s v="space exploration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s v="makerspaces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s v="makerspaces"/>
    <x v="2662"/>
    <d v="2015-08-21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s v="makerspaces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s v="makerspaces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s v="makerspaces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s v="makerspaces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s v="makerspaces"/>
    <x v="2667"/>
    <d v="2016-02-10T17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s v="makerspaces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s v="makerspaces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s v="makerspaces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s v="makerspaces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s v="makerspaces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s v="makerspaces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s v="makerspaces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s v="makerspaces"/>
    <x v="2675"/>
    <d v="2014-11-10T16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s v="makerspaces"/>
    <x v="2676"/>
    <d v="2016-05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s v="makerspaces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s v="makerspaces"/>
    <x v="2678"/>
    <d v="2015-09-24T14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s v="makerspaces"/>
    <x v="2679"/>
    <d v="2015-02-27T19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s v="makerspaces"/>
    <x v="2680"/>
    <d v="2016-04-05T23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s v="food trucks"/>
    <x v="2681"/>
    <d v="2014-07-10T16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s v="food trucks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s v="food trucks"/>
    <x v="2683"/>
    <d v="2015-03-01T13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s v="food trucks"/>
    <x v="2684"/>
    <d v="2014-08-09T16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s v="food trucks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  <x v="2686"/>
    <d v="2014-09-30T18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  <x v="2687"/>
    <d v="2015-06-29T10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s v="food trucks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s v="food trucks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s v="food trucks"/>
    <x v="2690"/>
    <d v="2015-06-02T21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s v="food trucks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s v="food trucks"/>
    <x v="2692"/>
    <d v="2015-03-25T02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s v="food trucks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s v="food trucks"/>
    <x v="2694"/>
    <d v="2014-09-25T22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s v="food trucks"/>
    <x v="2695"/>
    <d v="2015-04-13T22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s v="food trucks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s v="food trucks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s v="food trucks"/>
    <x v="2698"/>
    <d v="2014-06-27T16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  <x v="2699"/>
    <d v="2014-08-08T16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s v="food trucks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s v="spaces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s v="spaces"/>
    <x v="2702"/>
    <d v="2017-04-05T13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s v="spaces"/>
    <x v="2703"/>
    <d v="2017-03-22T10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s v="spaces"/>
    <x v="2704"/>
    <d v="2017-04-05T14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s v="spaces"/>
    <x v="2705"/>
    <d v="2017-03-24T15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s v="spaces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s v="spaces"/>
    <x v="2707"/>
    <d v="2013-05-27T01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s v="spaces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s v="spaces"/>
    <x v="2709"/>
    <d v="2016-10-03T22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s v="spaces"/>
    <x v="2710"/>
    <d v="2014-08-08T21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s v="spaces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s v="spaces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s v="spaces"/>
    <x v="2713"/>
    <d v="2015-12-24T10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s v="spaces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s v="spaces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s v="spaces"/>
    <x v="2716"/>
    <d v="2015-10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s v="spaces"/>
    <x v="2717"/>
    <d v="2014-12-06T17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s v="spaces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s v="spaces"/>
    <x v="2719"/>
    <d v="2016-04-17T18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s v="spaces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s v="hardware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s v="hardware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s v="hardware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s v="hardware"/>
    <x v="2724"/>
    <d v="2015-08-15T02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s v="hardware"/>
    <x v="2725"/>
    <d v="2017-03-01T12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s v="hardware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s v="hardware"/>
    <x v="2727"/>
    <d v="2015-08-07T11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s v="hardware"/>
    <x v="2728"/>
    <d v="2015-12-30T09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s v="hardware"/>
    <x v="2729"/>
    <d v="2015-05-01T00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s v="hardware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s v="hardware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s v="hardware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s v="hardware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s v="hardware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s v="hardware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s v="hardware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s v="hardware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s v="hardware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s v="hardware"/>
    <x v="2739"/>
    <d v="2014-05-05T16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s v="hardware"/>
    <x v="2740"/>
    <d v="2015-03-11T18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s v="children's books"/>
    <x v="2741"/>
    <d v="2014-10-19T21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s v="children's books"/>
    <x v="2742"/>
    <d v="2012-05-15T12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s v="children's books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s v="children's books"/>
    <x v="2745"/>
    <d v="2012-07-14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s v="children's books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s v="children's books"/>
    <x v="2747"/>
    <d v="2012-06-15T22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s v="children's books"/>
    <x v="2748"/>
    <d v="2016-09-02T12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s v="children's books"/>
    <x v="2749"/>
    <d v="2015-04-04T13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s v="children's books"/>
    <x v="2752"/>
    <d v="2011-12-1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  <x v="2753"/>
    <d v="2012-08-26T16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  <x v="2754"/>
    <d v="2014-09-11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s v="children's books"/>
    <x v="2755"/>
    <d v="2015-04-08T13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s v="children's books"/>
    <x v="2756"/>
    <d v="2014-01-11T16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s v="children's books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s v="children's books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s v="children's books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  <x v="2760"/>
    <d v="2013-06-20T06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s v="children's books"/>
    <x v="2761"/>
    <d v="2013-01-02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s v="children's books"/>
    <x v="2762"/>
    <d v="2012-03-18T18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s v="children's books"/>
    <x v="2763"/>
    <d v="2013-05-24T08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s v="children's books"/>
    <x v="2764"/>
    <d v="2012-05-30T14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  <x v="2765"/>
    <d v="2012-10-28T08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  <x v="2766"/>
    <d v="2011-08-11T11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s v="children's books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s v="children's books"/>
    <x v="2768"/>
    <d v="2012-03-29T08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s v="children's books"/>
    <x v="2769"/>
    <d v="2014-06-05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s v="children's books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  <x v="2772"/>
    <d v="2013-10-05T15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s v="children's books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s v="children's books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s v="children's books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s v="children's books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s v="children's books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s v="children's books"/>
    <x v="2779"/>
    <d v="2015-11-22T10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  <x v="2780"/>
    <d v="2017-03-10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s v="plays"/>
    <x v="2781"/>
    <d v="2015-02-12T02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s v="plays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s v="plays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s v="plays"/>
    <x v="2784"/>
    <d v="2014-10-29T13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s v="plays"/>
    <x v="2785"/>
    <d v="2016-08-05T16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s v="plays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s v="plays"/>
    <x v="2787"/>
    <d v="2014-07-17T23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s v="plays"/>
    <x v="2788"/>
    <d v="2016-07-29T11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s v="plays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s v="plays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s v="plays"/>
    <x v="2791"/>
    <d v="2016-09-08T2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s v="plays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s v="plays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  <x v="2794"/>
    <d v="2016-03-03T14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s v="plays"/>
    <x v="2795"/>
    <d v="2014-06-06T18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s v="plays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s v="plays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s v="plays"/>
    <x v="2798"/>
    <d v="2015-07-31T11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s v="plays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s v="plays"/>
    <x v="2800"/>
    <d v="2015-01-04T08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s v="plays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s v="plays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s v="plays"/>
    <x v="2803"/>
    <d v="2015-07-15T19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s v="plays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s v="plays"/>
    <x v="2805"/>
    <d v="2015-08-22T07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s v="plays"/>
    <x v="2806"/>
    <d v="2015-08-05T06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s v="plays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s v="plays"/>
    <x v="2808"/>
    <d v="2015-08-22T15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s v="plays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s v="plays"/>
    <x v="2810"/>
    <d v="2014-05-31T22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s v="plays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s v="plays"/>
    <x v="2812"/>
    <d v="2015-04-05T2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s v="plays"/>
    <x v="2813"/>
    <d v="2016-12-14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s v="plays"/>
    <x v="2814"/>
    <d v="2015-05-09T04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s v="plays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s v="plays"/>
    <x v="2816"/>
    <d v="2015-08-02T11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s v="plays"/>
    <x v="2817"/>
    <d v="2015-02-28T10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s v="plays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s v="plays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s v="plays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s v="plays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s v="plays"/>
    <x v="2823"/>
    <d v="2015-03-31T17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s v="plays"/>
    <x v="2824"/>
    <d v="2015-06-12T20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s v="plays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s v="plays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s v="plays"/>
    <x v="2827"/>
    <d v="2016-06-03T11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s v="plays"/>
    <x v="2828"/>
    <d v="2015-10-02T18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s v="plays"/>
    <x v="2829"/>
    <d v="2016-06-02T05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s v="plays"/>
    <x v="2830"/>
    <d v="2014-05-11T22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s v="plays"/>
    <x v="2831"/>
    <d v="2015-07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s v="plays"/>
    <x v="2832"/>
    <d v="2014-11-23T17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s v="plays"/>
    <x v="2833"/>
    <d v="2015-10-10T21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s v="plays"/>
    <x v="2834"/>
    <d v="2015-01-30T18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s v="plays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s v="plays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s v="plays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s v="plays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s v="plays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s v="plays"/>
    <x v="2840"/>
    <d v="2015-03-18T12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  <x v="2841"/>
    <d v="2015-12-13T13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s v="plays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s v="plays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  <x v="2846"/>
    <d v="2015-05-29T11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s v="plays"/>
    <x v="2848"/>
    <d v="2015-05-29T10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s v="plays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  <x v="2851"/>
    <d v="2016-01-29T18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s v="plays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  <x v="2853"/>
    <d v="2014-09-13T23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s v="plays"/>
    <x v="2854"/>
    <d v="2015-05-0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  <x v="2855"/>
    <d v="2016-01-29T18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s v="plays"/>
    <x v="2856"/>
    <d v="2015-08-08T16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s v="plays"/>
    <x v="2857"/>
    <d v="2017-02-20T13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  <x v="2858"/>
    <d v="2014-12-05T06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s v="plays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s v="plays"/>
    <x v="2860"/>
    <d v="2016-06-19T14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s v="plays"/>
    <x v="2861"/>
    <d v="2015-09-24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s v="plays"/>
    <x v="2862"/>
    <d v="2014-06-24T13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s v="plays"/>
    <x v="2863"/>
    <d v="2014-09-09T11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s v="plays"/>
    <x v="2864"/>
    <d v="2015-07-17T08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s v="plays"/>
    <x v="2866"/>
    <d v="2016-10-14T17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s v="plays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s v="plays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s v="plays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s v="plays"/>
    <x v="2870"/>
    <d v="2014-05-16T23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s v="plays"/>
    <x v="2871"/>
    <d v="2014-12-21T12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s v="plays"/>
    <x v="2873"/>
    <d v="2015-01-28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s v="plays"/>
    <x v="2874"/>
    <d v="2017-01-17T15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s v="plays"/>
    <x v="2875"/>
    <d v="2016-05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s v="plays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s v="plays"/>
    <x v="2878"/>
    <d v="2015-07-03T09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s v="plays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s v="plays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s v="plays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s v="plays"/>
    <x v="2883"/>
    <d v="2016-02-05T23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s v="plays"/>
    <x v="2884"/>
    <d v="2014-12-05T12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s v="plays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s v="plays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  <x v="2888"/>
    <d v="2014-10-17T23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s v="plays"/>
    <x v="2889"/>
    <d v="2014-08-29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s v="plays"/>
    <x v="2890"/>
    <d v="2014-08-08T22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s v="plays"/>
    <x v="2891"/>
    <d v="2016-04-15T15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s v="plays"/>
    <x v="2892"/>
    <d v="2014-08-25T16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s v="plays"/>
    <x v="2893"/>
    <d v="2015-01-08T21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s v="plays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s v="plays"/>
    <x v="2896"/>
    <d v="2016-12-12T01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s v="plays"/>
    <x v="2897"/>
    <d v="2015-10-11T10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s v="plays"/>
    <x v="2898"/>
    <d v="2015-10-3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s v="plays"/>
    <x v="2900"/>
    <d v="2014-08-09T00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s v="plays"/>
    <x v="2901"/>
    <d v="2015-02-07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s v="plays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s v="plays"/>
    <x v="2903"/>
    <d v="2015-09-08T23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s v="plays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s v="plays"/>
    <x v="2906"/>
    <d v="2015-07-31T2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s v="plays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s v="plays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s v="plays"/>
    <x v="2909"/>
    <d v="2014-11-25T14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s v="plays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s v="plays"/>
    <x v="2911"/>
    <d v="2015-06-27T13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s v="plays"/>
    <x v="2912"/>
    <d v="2016-01-14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s v="plays"/>
    <x v="2913"/>
    <d v="2014-09-06T17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s v="plays"/>
    <x v="2914"/>
    <d v="2015-03-14T15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s v="plays"/>
    <x v="2915"/>
    <d v="2016-03-16T03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s v="plays"/>
    <x v="2916"/>
    <d v="2014-05-19T06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s v="plays"/>
    <x v="2917"/>
    <d v="2015-09-16T00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s v="plays"/>
    <x v="2918"/>
    <d v="2015-10-29T10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s v="plays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s v="plays"/>
    <x v="2920"/>
    <d v="2015-03-25T13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s v="musical"/>
    <x v="2922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  <x v="2923"/>
    <d v="2015-01-23T22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s v="musical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s v="musical"/>
    <x v="2925"/>
    <d v="2014-09-11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s v="musical"/>
    <x v="2927"/>
    <d v="2014-07-15T00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s v="musical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s v="musical"/>
    <x v="2929"/>
    <d v="2014-05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s v="musical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s v="musical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s v="musical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s v="musical"/>
    <x v="2933"/>
    <d v="2016-06-04T17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s v="musical"/>
    <x v="2934"/>
    <d v="2014-06-15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s v="musical"/>
    <x v="2935"/>
    <d v="2016-08-29T12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s v="musical"/>
    <x v="2936"/>
    <d v="2014-10-12T23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s v="musical"/>
    <x v="2937"/>
    <d v="2014-07-13T05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s v="musical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s v="musical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s v="musical"/>
    <x v="2940"/>
    <d v="2015-01-18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s v="spaces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s v="spaces"/>
    <x v="2942"/>
    <d v="2015-12-16T15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  <x v="2943"/>
    <d v="2015-04-12T22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  <x v="2944"/>
    <d v="2015-06-07T16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  <x v="2945"/>
    <d v="2015-05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s v="spaces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s v="spaces"/>
    <x v="2947"/>
    <d v="2016-11-24T12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s v="spaces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s v="spaces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s v="spaces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s v="spaces"/>
    <x v="2952"/>
    <d v="2016-10-16T2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s v="spaces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  <x v="2954"/>
    <d v="2017-03-16T08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s v="spaces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s v="spaces"/>
    <x v="2956"/>
    <d v="2016-05-04T18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s v="spaces"/>
    <x v="2957"/>
    <d v="2015-03-27T18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  <x v="2959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s v="plays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s v="plays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s v="plays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s v="plays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s v="plays"/>
    <x v="2965"/>
    <d v="2015-07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s v="plays"/>
    <x v="2966"/>
    <d v="2015-09-16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s v="plays"/>
    <x v="2967"/>
    <d v="2015-03-08T22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s v="plays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s v="plays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s v="plays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s v="plays"/>
    <x v="2971"/>
    <d v="2014-08-31T10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s v="plays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s v="plays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s v="plays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s v="plays"/>
    <x v="2975"/>
    <d v="2014-11-26T22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s v="plays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s v="plays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s v="plays"/>
    <x v="2978"/>
    <d v="2014-10-20T00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s v="plays"/>
    <x v="2979"/>
    <d v="2015-01-06T01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s v="plays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s v="spaces"/>
    <x v="2981"/>
    <d v="2015-09-23T08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s v="spaces"/>
    <x v="2982"/>
    <d v="2016-02-11T11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s v="spaces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s v="spaces"/>
    <x v="2984"/>
    <d v="2016-08-24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s v="spaces"/>
    <x v="2985"/>
    <d v="2016-10-30T23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s v="spaces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s v="spaces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s v="spaces"/>
    <x v="2988"/>
    <d v="2016-06-20T03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s v="spaces"/>
    <x v="2989"/>
    <d v="2015-12-20T23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s v="spaces"/>
    <x v="2990"/>
    <d v="2016-01-07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s v="spaces"/>
    <x v="2991"/>
    <d v="2017-01-27T15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s v="spaces"/>
    <x v="2992"/>
    <d v="2016-10-09T13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s v="spaces"/>
    <x v="2993"/>
    <d v="2016-02-20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s v="spaces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s v="spaces"/>
    <x v="2995"/>
    <d v="2017-01-19T10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s v="spaces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s v="spaces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s v="spaces"/>
    <x v="2998"/>
    <d v="2014-06-15T23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s v="spaces"/>
    <x v="2999"/>
    <d v="2017-02-28T21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s v="spaces"/>
    <x v="3001"/>
    <d v="2016-07-13T16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s v="spaces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s v="spaces"/>
    <x v="3003"/>
    <d v="2016-03-01T00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s v="spaces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s v="spaces"/>
    <x v="3005"/>
    <d v="2014-10-06T11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s v="spaces"/>
    <x v="3006"/>
    <d v="2014-12-14T13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s v="spaces"/>
    <x v="3008"/>
    <d v="2016-01-21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s v="spaces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  <x v="3010"/>
    <d v="2015-02-21T14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s v="spaces"/>
    <x v="3011"/>
    <d v="2015-12-23T17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s v="spaces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s v="spaces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s v="spaces"/>
    <x v="3014"/>
    <d v="2014-11-05T00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s v="spaces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s v="spaces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s v="spaces"/>
    <x v="3017"/>
    <d v="2014-08-20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s v="spaces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s v="spaces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s v="spaces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s v="spaces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s v="spaces"/>
    <x v="3022"/>
    <d v="2016-08-27T17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s v="spaces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s v="spaces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s v="spaces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s v="spaces"/>
    <x v="3026"/>
    <d v="2017-03-03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s v="spaces"/>
    <x v="3027"/>
    <d v="2015-03-20T10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s v="spaces"/>
    <x v="3028"/>
    <d v="2016-08-15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s v="spaces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s v="spaces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s v="spaces"/>
    <x v="3031"/>
    <d v="2016-10-14T16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s v="spaces"/>
    <x v="3032"/>
    <d v="2015-09-10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s v="spaces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s v="spaces"/>
    <x v="3034"/>
    <d v="2016-10-31T22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s v="spaces"/>
    <x v="3035"/>
    <d v="2013-05-04T08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s v="spaces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s v="spaces"/>
    <x v="3037"/>
    <d v="2010-10-01T23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s v="spaces"/>
    <x v="3038"/>
    <d v="2016-03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s v="spaces"/>
    <x v="3039"/>
    <d v="2013-12-29T02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s v="spaces"/>
    <x v="3040"/>
    <d v="2015-06-26T18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s v="spaces"/>
    <x v="3041"/>
    <d v="2016-01-20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s v="spaces"/>
    <x v="3042"/>
    <d v="2015-10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s v="spaces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s v="spaces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s v="spaces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s v="spaces"/>
    <x v="3046"/>
    <d v="2014-09-09T23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  <x v="3047"/>
    <d v="2016-04-27T08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s v="spaces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s v="spaces"/>
    <x v="3049"/>
    <d v="2015-06-13T19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s v="spaces"/>
    <x v="3050"/>
    <d v="2016-05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s v="spaces"/>
    <x v="3051"/>
    <d v="2017-02-08T04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s v="spaces"/>
    <x v="3052"/>
    <d v="2015-05-28T10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s v="spaces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  <x v="3054"/>
    <d v="2015-03-01T20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s v="spaces"/>
    <x v="3055"/>
    <d v="2015-01-09T17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  <x v="3056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s v="spaces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s v="spaces"/>
    <x v="3059"/>
    <d v="2014-08-08T17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s v="spaces"/>
    <x v="3060"/>
    <d v="2015-09-28T01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s v="spaces"/>
    <x v="3062"/>
    <d v="2015-09-30T13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s v="spaces"/>
    <x v="3063"/>
    <d v="2016-10-22T17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s v="spaces"/>
    <x v="3064"/>
    <d v="2015-11-22T01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s v="spaces"/>
    <x v="3065"/>
    <d v="2014-07-29T20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s v="spaces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s v="spaces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s v="spaces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s v="spaces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s v="spaces"/>
    <x v="3070"/>
    <d v="2016-12-07T12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s v="spaces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s v="spaces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s v="spaces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s v="spaces"/>
    <x v="3074"/>
    <d v="2016-03-10T08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s v="spaces"/>
    <x v="3075"/>
    <d v="2016-08-18T21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s v="spaces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s v="spaces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s v="spaces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s v="spaces"/>
    <x v="3079"/>
    <d v="2015-03-22T11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s v="spaces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s v="spaces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s v="spaces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s v="spaces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s v="spaces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s v="spaces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s v="spaces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s v="spaces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s v="spaces"/>
    <x v="3089"/>
    <d v="2016-07-08T20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s v="spaces"/>
    <x v="3090"/>
    <d v="2015-05-01T13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s v="spaces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s v="spaces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s v="spaces"/>
    <x v="3093"/>
    <d v="2014-05-31T22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s v="spaces"/>
    <x v="3094"/>
    <d v="2015-09-20T14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s v="spaces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s v="spaces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s v="spaces"/>
    <x v="3097"/>
    <d v="2016-10-07T09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s v="spaces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s v="spaces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s v="spaces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  <x v="3101"/>
    <d v="2015-07-16T02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s v="spaces"/>
    <x v="3102"/>
    <d v="2016-08-23T03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s v="spaces"/>
    <x v="3103"/>
    <d v="2015-06-11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s v="spaces"/>
    <x v="3104"/>
    <d v="2015-02-02T21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s v="spaces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s v="spaces"/>
    <x v="3106"/>
    <d v="2015-09-16T17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s v="spaces"/>
    <x v="3107"/>
    <d v="2015-05-11T14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s v="spaces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s v="spaces"/>
    <x v="3109"/>
    <d v="2014-08-27T22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s v="spaces"/>
    <x v="3110"/>
    <d v="2017-02-18T19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s v="spaces"/>
    <x v="3111"/>
    <d v="2014-10-04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s v="spaces"/>
    <x v="3112"/>
    <d v="2016-10-3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s v="spaces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  <x v="3114"/>
    <d v="2014-09-21T10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  <x v="3115"/>
    <d v="2016-06-05T05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s v="spaces"/>
    <x v="3116"/>
    <d v="2015-04-01T07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s v="spaces"/>
    <x v="3117"/>
    <d v="2016-05-27T08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s v="spaces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s v="spaces"/>
    <x v="3119"/>
    <d v="2015-03-26T19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s v="spaces"/>
    <x v="3120"/>
    <d v="2016-05-05T16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s v="spaces"/>
    <x v="3121"/>
    <d v="2014-09-26T11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s v="spaces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s v="spaces"/>
    <x v="3123"/>
    <d v="2016-07-09T18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s v="spaces"/>
    <x v="3124"/>
    <d v="2015-02-02T13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s v="spaces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s v="plays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s v="plays"/>
    <x v="3129"/>
    <d v="2017-04-18T14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s v="plays"/>
    <x v="3130"/>
    <d v="2017-04-13T23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s v="plays"/>
    <x v="3131"/>
    <d v="2017-04-08T07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s v="plays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s v="plays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s v="plays"/>
    <x v="3135"/>
    <d v="2017-04-03T22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s v="plays"/>
    <x v="3136"/>
    <d v="2017-03-31T17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s v="plays"/>
    <x v="3137"/>
    <d v="2017-05-03T14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s v="plays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s v="plays"/>
    <x v="3140"/>
    <d v="2017-04-07T11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s v="plays"/>
    <x v="3141"/>
    <d v="2017-04-16T15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s v="plays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  <x v="3143"/>
    <d v="2017-04-09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s v="plays"/>
    <x v="3144"/>
    <d v="2017-03-19T01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  <x v="3145"/>
    <d v="2017-03-27T18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s v="plays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s v="plays"/>
    <x v="3147"/>
    <d v="2014-11-06T19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s v="plays"/>
    <x v="3148"/>
    <d v="2014-09-30T23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s v="plays"/>
    <x v="3150"/>
    <d v="2011-01-24T23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s v="plays"/>
    <x v="3151"/>
    <d v="2014-09-10T15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s v="plays"/>
    <x v="3152"/>
    <d v="2013-11-02T15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s v="plays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s v="plays"/>
    <x v="3154"/>
    <d v="2012-04-01T15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s v="plays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s v="plays"/>
    <x v="3156"/>
    <d v="2012-06-01T17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s v="plays"/>
    <x v="3157"/>
    <d v="2014-07-19T00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s v="plays"/>
    <x v="3158"/>
    <d v="2013-07-22T15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s v="plays"/>
    <x v="3159"/>
    <d v="2012-01-18T18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s v="plays"/>
    <x v="3160"/>
    <d v="2014-08-12T23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s v="plays"/>
    <x v="3161"/>
    <d v="2014-10-15T07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s v="plays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s v="plays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s v="plays"/>
    <x v="3164"/>
    <d v="2014-06-09T14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s v="plays"/>
    <x v="3165"/>
    <d v="2011-05-02T22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s v="plays"/>
    <x v="3166"/>
    <d v="2014-11-26T02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s v="plays"/>
    <x v="3167"/>
    <d v="2014-08-01T23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s v="plays"/>
    <x v="3168"/>
    <d v="2014-06-13T17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s v="plays"/>
    <x v="3169"/>
    <d v="2013-12-12T23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s v="plays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s v="plays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s v="plays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s v="plays"/>
    <x v="3173"/>
    <d v="2014-09-26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s v="plays"/>
    <x v="3174"/>
    <d v="2014-08-25T15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s v="plays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s v="plays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s v="plays"/>
    <x v="3177"/>
    <d v="2014-06-21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s v="plays"/>
    <x v="3178"/>
    <d v="2014-07-16T09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s v="plays"/>
    <x v="3179"/>
    <d v="2013-05-06T11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s v="plays"/>
    <x v="3180"/>
    <d v="2014-06-20T04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s v="plays"/>
    <x v="3181"/>
    <d v="2014-06-15T11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s v="plays"/>
    <x v="3182"/>
    <d v="2012-01-31T12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s v="plays"/>
    <x v="3183"/>
    <d v="2013-08-23T14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s v="plays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s v="plays"/>
    <x v="3185"/>
    <d v="2014-07-16T18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s v="plays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s v="plays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s v="musical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s v="musical"/>
    <x v="3189"/>
    <d v="2015-05-24T03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  <x v="3190"/>
    <d v="2016-12-08T23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s v="musical"/>
    <x v="3191"/>
    <d v="2016-08-16T13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s v="musical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s v="musical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  <x v="3194"/>
    <d v="2015-07-26T20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s v="musical"/>
    <x v="3195"/>
    <d v="2015-02-12T09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s v="musical"/>
    <x v="3196"/>
    <d v="2015-08-01T09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s v="musical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s v="musical"/>
    <x v="3198"/>
    <d v="2015-02-16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s v="musical"/>
    <x v="3199"/>
    <d v="2014-09-06T16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s v="musical"/>
    <x v="3200"/>
    <d v="2016-04-30T00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s v="musical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s v="musical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s v="musical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s v="musical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s v="musical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s v="plays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s v="plays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s v="plays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s v="plays"/>
    <x v="3211"/>
    <d v="2014-08-14T21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s v="plays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s v="plays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s v="plays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s v="plays"/>
    <x v="3215"/>
    <d v="2015-09-09T22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s v="plays"/>
    <x v="3216"/>
    <d v="2015-07-11T09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s v="plays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s v="plays"/>
    <x v="3218"/>
    <d v="2014-12-30T19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s v="plays"/>
    <x v="3219"/>
    <d v="2015-03-22T17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s v="plays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s v="plays"/>
    <x v="3221"/>
    <d v="2015-07-05T11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s v="plays"/>
    <x v="3222"/>
    <d v="2015-10-24T16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s v="plays"/>
    <x v="3223"/>
    <d v="2015-08-20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s v="plays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s v="plays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s v="plays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  <x v="3227"/>
    <d v="2017-01-17T16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s v="plays"/>
    <x v="3228"/>
    <d v="2015-12-16T23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s v="plays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s v="plays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s v="plays"/>
    <x v="3232"/>
    <d v="2016-05-03T22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s v="plays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s v="plays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s v="plays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s v="plays"/>
    <x v="3236"/>
    <d v="2016-12-28T17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s v="plays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s v="plays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s v="plays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s v="plays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s v="plays"/>
    <x v="3241"/>
    <d v="2014-10-14T01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s v="plays"/>
    <x v="3242"/>
    <d v="2014-09-19T13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s v="plays"/>
    <x v="3243"/>
    <d v="2015-10-08T19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s v="plays"/>
    <x v="3244"/>
    <d v="2016-12-01T12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s v="plays"/>
    <x v="3245"/>
    <d v="2015-06-11T21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s v="plays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s v="plays"/>
    <x v="3247"/>
    <d v="2015-07-12T05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s v="plays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s v="plays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s v="plays"/>
    <x v="3250"/>
    <d v="2014-11-05T13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s v="plays"/>
    <x v="3251"/>
    <d v="2015-06-21T12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s v="plays"/>
    <x v="3252"/>
    <d v="2016-09-07T06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s v="plays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s v="plays"/>
    <x v="3254"/>
    <d v="2015-03-25T20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s v="plays"/>
    <x v="3255"/>
    <d v="2014-10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s v="plays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s v="plays"/>
    <x v="3257"/>
    <d v="2017-02-22T08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s v="plays"/>
    <x v="3258"/>
    <d v="2015-01-08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s v="plays"/>
    <x v="3259"/>
    <d v="2016-09-30T22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s v="plays"/>
    <x v="3260"/>
    <d v="2015-11-30T12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s v="plays"/>
    <x v="3261"/>
    <d v="2015-07-16T12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s v="plays"/>
    <x v="3262"/>
    <d v="2014-12-21T23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s v="plays"/>
    <x v="3263"/>
    <d v="2015-10-30T16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s v="plays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s v="plays"/>
    <x v="3265"/>
    <d v="2015-12-03T12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s v="plays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s v="plays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s v="plays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s v="plays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s v="plays"/>
    <x v="3270"/>
    <d v="2015-07-12T07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s v="plays"/>
    <x v="3271"/>
    <d v="2014-11-02T06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s v="plays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s v="plays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s v="plays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s v="plays"/>
    <x v="3275"/>
    <d v="2015-02-08T23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s v="plays"/>
    <x v="3276"/>
    <d v="2016-03-31T22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s v="plays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s v="plays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s v="plays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s v="plays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s v="plays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s v="plays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s v="plays"/>
    <x v="3283"/>
    <d v="2016-02-10T16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s v="plays"/>
    <x v="3284"/>
    <d v="2016-01-29T00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s v="plays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s v="plays"/>
    <x v="3286"/>
    <d v="2016-08-15T15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s v="plays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s v="plays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s v="plays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s v="plays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s v="plays"/>
    <x v="3291"/>
    <d v="2015-09-16T22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s v="plays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s v="plays"/>
    <x v="3293"/>
    <d v="2017-03-04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s v="plays"/>
    <x v="3294"/>
    <d v="2015-06-16T07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s v="plays"/>
    <x v="3295"/>
    <d v="2016-09-26T05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s v="plays"/>
    <x v="3296"/>
    <d v="2015-11-22T17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s v="plays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s v="plays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s v="plays"/>
    <x v="3299"/>
    <d v="2015-10-14T17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s v="plays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s v="plays"/>
    <x v="3301"/>
    <d v="2016-08-01T01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s v="plays"/>
    <x v="3302"/>
    <d v="2016-12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s v="plays"/>
    <x v="3303"/>
    <d v="2015-03-28T09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s v="plays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s v="plays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s v="plays"/>
    <x v="3306"/>
    <d v="2016-06-09T22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s v="plays"/>
    <x v="3307"/>
    <d v="2016-05-14T20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s v="plays"/>
    <x v="3308"/>
    <d v="2016-04-13T16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s v="plays"/>
    <x v="3309"/>
    <d v="2016-10-16T10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s v="plays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s v="plays"/>
    <x v="3311"/>
    <d v="2015-10-17T02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s v="plays"/>
    <x v="3312"/>
    <d v="2016-11-11T17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s v="plays"/>
    <x v="3313"/>
    <d v="2016-01-26T20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s v="plays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s v="plays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s v="plays"/>
    <x v="3316"/>
    <d v="2014-08-08T08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s v="plays"/>
    <x v="3317"/>
    <d v="2016-06-07T19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s v="plays"/>
    <x v="3318"/>
    <d v="2016-04-10T21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  <x v="3319"/>
    <d v="2015-01-31T09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s v="plays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s v="plays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s v="plays"/>
    <x v="3322"/>
    <d v="2016-06-21T22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s v="plays"/>
    <x v="3323"/>
    <d v="2016-09-25T03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s v="plays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s v="plays"/>
    <x v="3325"/>
    <d v="2015-04-05T12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s v="plays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s v="plays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s v="plays"/>
    <x v="3328"/>
    <d v="2014-07-04T20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s v="plays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s v="plays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s v="plays"/>
    <x v="3331"/>
    <d v="2015-10-06T11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s v="plays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s v="plays"/>
    <x v="3333"/>
    <d v="2015-06-15T11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s v="plays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s v="plays"/>
    <x v="3335"/>
    <d v="2014-08-03T18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s v="plays"/>
    <x v="3336"/>
    <d v="2016-04-05T03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s v="plays"/>
    <x v="3337"/>
    <d v="2014-10-10T16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s v="plays"/>
    <x v="3338"/>
    <d v="2017-02-24T08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s v="plays"/>
    <x v="3339"/>
    <d v="2016-07-28T10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s v="plays"/>
    <x v="3340"/>
    <d v="2016-12-06T18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s v="plays"/>
    <x v="3341"/>
    <d v="2016-06-12T12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s v="plays"/>
    <x v="3342"/>
    <d v="2015-03-31T23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s v="plays"/>
    <x v="3343"/>
    <d v="2016-04-13T08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s v="plays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s v="plays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s v="plays"/>
    <x v="3347"/>
    <d v="2016-05-08T16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s v="plays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s v="plays"/>
    <x v="3349"/>
    <d v="2016-06-13T12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s v="plays"/>
    <x v="3350"/>
    <d v="2015-11-29T1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s v="plays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s v="plays"/>
    <x v="3352"/>
    <d v="2016-07-01T18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s v="plays"/>
    <x v="3353"/>
    <d v="2016-05-02T18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s v="plays"/>
    <x v="3354"/>
    <d v="2015-10-28T23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s v="plays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s v="plays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s v="plays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s v="plays"/>
    <x v="3358"/>
    <d v="2014-11-19T03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s v="plays"/>
    <x v="3359"/>
    <d v="2017-02-24T20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s v="plays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s v="plays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s v="plays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s v="plays"/>
    <x v="3363"/>
    <d v="2014-08-19T11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s v="plays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s v="plays"/>
    <x v="3365"/>
    <d v="2015-12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s v="plays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s v="plays"/>
    <x v="3367"/>
    <d v="2015-08-01T17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s v="plays"/>
    <x v="3368"/>
    <d v="2015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s v="plays"/>
    <x v="3369"/>
    <d v="2017-01-14T19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s v="plays"/>
    <x v="3370"/>
    <d v="2016-12-17T03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s v="plays"/>
    <x v="3371"/>
    <d v="2015-12-02T15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s v="plays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s v="plays"/>
    <x v="3373"/>
    <d v="2015-07-18T11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s v="plays"/>
    <x v="3374"/>
    <d v="2015-10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s v="plays"/>
    <x v="3375"/>
    <d v="2014-05-18T09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s v="plays"/>
    <x v="3376"/>
    <d v="2015-04-25T10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s v="plays"/>
    <x v="3377"/>
    <d v="2015-03-20T11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s v="plays"/>
    <x v="3378"/>
    <d v="2014-08-31T08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s v="plays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s v="plays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s v="plays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s v="plays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s v="plays"/>
    <x v="3383"/>
    <d v="2016-06-23T13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s v="plays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s v="plays"/>
    <x v="3385"/>
    <d v="2014-12-10T15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s v="plays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s v="plays"/>
    <x v="3387"/>
    <d v="2014-12-14T13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s v="plays"/>
    <x v="3388"/>
    <d v="2015-06-18T06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s v="plays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s v="plays"/>
    <x v="3390"/>
    <d v="2014-07-10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s v="plays"/>
    <x v="3391"/>
    <d v="2014-08-08T17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s v="plays"/>
    <x v="3392"/>
    <d v="2016-05-06T15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s v="plays"/>
    <x v="3393"/>
    <d v="2014-11-05T19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s v="plays"/>
    <x v="3394"/>
    <d v="2014-07-27T09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s v="plays"/>
    <x v="3395"/>
    <d v="2015-05-30T13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s v="plays"/>
    <x v="3396"/>
    <d v="2014-05-31T22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s v="plays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s v="plays"/>
    <x v="3398"/>
    <d v="2014-11-21T12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s v="plays"/>
    <x v="3399"/>
    <d v="2015-02-21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s v="plays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s v="plays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s v="plays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s v="plays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s v="plays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s v="plays"/>
    <x v="3405"/>
    <d v="2016-03-01T18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s v="plays"/>
    <x v="3406"/>
    <d v="2014-07-16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s v="plays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s v="plays"/>
    <x v="3408"/>
    <d v="2014-07-18T18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s v="plays"/>
    <x v="3409"/>
    <d v="2016-07-31T15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s v="plays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s v="plays"/>
    <x v="3411"/>
    <d v="2015-10-0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s v="plays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s v="plays"/>
    <x v="3413"/>
    <d v="2015-02-27T23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s v="plays"/>
    <x v="3414"/>
    <d v="2016-12-01T02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s v="plays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s v="plays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s v="plays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s v="plays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s v="plays"/>
    <x v="3419"/>
    <d v="2016-04-06T16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s v="plays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s v="plays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s v="plays"/>
    <x v="3422"/>
    <d v="2015-12-13T19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s v="plays"/>
    <x v="3424"/>
    <d v="2015-02-05T01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s v="plays"/>
    <x v="3425"/>
    <d v="2014-10-04T09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s v="plays"/>
    <x v="3426"/>
    <d v="2014-09-20T21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s v="plays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s v="plays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  <x v="3429"/>
    <d v="2016-11-01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s v="plays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s v="plays"/>
    <x v="3431"/>
    <d v="2014-08-18T12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s v="plays"/>
    <x v="3432"/>
    <d v="2016-02-05T17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s v="plays"/>
    <x v="3433"/>
    <d v="2014-06-16T22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s v="plays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s v="plays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s v="plays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s v="plays"/>
    <x v="3437"/>
    <d v="2015-08-19T12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s v="plays"/>
    <x v="3438"/>
    <d v="2015-05-02T16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s v="plays"/>
    <x v="3439"/>
    <d v="2016-01-18T23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s v="plays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s v="plays"/>
    <x v="3441"/>
    <d v="2015-11-13T15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s v="plays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  <x v="3444"/>
    <d v="2016-06-08T08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s v="plays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s v="plays"/>
    <x v="3446"/>
    <d v="2015-02-05T07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s v="plays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s v="plays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s v="plays"/>
    <x v="3449"/>
    <d v="2016-07-08T23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s v="plays"/>
    <x v="3450"/>
    <d v="2015-04-02T10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s v="plays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s v="plays"/>
    <x v="3452"/>
    <d v="2014-07-22T22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s v="plays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s v="plays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s v="plays"/>
    <x v="3455"/>
    <d v="2016-10-13T13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s v="plays"/>
    <x v="3456"/>
    <d v="2014-08-01T01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s v="plays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s v="plays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s v="plays"/>
    <x v="3459"/>
    <d v="2016-05-20T06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s v="plays"/>
    <x v="3461"/>
    <d v="2016-10-28T22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s v="plays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s v="plays"/>
    <x v="3463"/>
    <d v="2016-10-10T22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s v="plays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s v="plays"/>
    <x v="3465"/>
    <d v="2015-08-09T11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s v="plays"/>
    <x v="3466"/>
    <d v="2016-04-19T18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s v="plays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s v="plays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s v="plays"/>
    <x v="3469"/>
    <d v="2016-04-28T10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s v="plays"/>
    <x v="3470"/>
    <d v="2016-07-15T16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s v="plays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s v="plays"/>
    <x v="3472"/>
    <d v="2014-11-06T00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s v="plays"/>
    <x v="3473"/>
    <d v="2015-03-20T15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s v="plays"/>
    <x v="3474"/>
    <d v="2016-07-20T07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s v="plays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  <x v="3476"/>
    <d v="2014-10-26T22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s v="plays"/>
    <x v="3477"/>
    <d v="2015-05-16T22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s v="plays"/>
    <x v="3478"/>
    <d v="2015-03-16T16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s v="plays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s v="plays"/>
    <x v="3480"/>
    <d v="2015-07-10T16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s v="plays"/>
    <x v="3481"/>
    <d v="2015-01-02T00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s v="plays"/>
    <x v="3482"/>
    <d v="2014-07-06T13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s v="plays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s v="plays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s v="plays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s v="plays"/>
    <x v="3486"/>
    <d v="2015-06-03T01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s v="plays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s v="plays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s v="plays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s v="plays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s v="plays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s v="plays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s v="plays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s v="plays"/>
    <x v="3494"/>
    <d v="2016-11-26T0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s v="plays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s v="plays"/>
    <x v="3496"/>
    <d v="2016-09-11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s v="plays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s v="plays"/>
    <x v="3498"/>
    <d v="2016-05-28T16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s v="plays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s v="plays"/>
    <x v="3500"/>
    <d v="2016-03-06T23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s v="plays"/>
    <x v="3501"/>
    <d v="2015-09-11T13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s v="plays"/>
    <x v="3502"/>
    <d v="2016-03-15T22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s v="plays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s v="plays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s v="plays"/>
    <x v="3506"/>
    <d v="2014-08-23T12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s v="plays"/>
    <x v="3507"/>
    <d v="2016-05-31T17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s v="plays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s v="plays"/>
    <x v="3510"/>
    <d v="2014-07-02T09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s v="plays"/>
    <x v="3511"/>
    <d v="2014-11-07T13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s v="plays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s v="plays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s v="plays"/>
    <x v="3514"/>
    <d v="2015-02-01T23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s v="plays"/>
    <x v="3515"/>
    <d v="2015-05-3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s v="plays"/>
    <x v="3516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s v="plays"/>
    <x v="3517"/>
    <d v="2014-07-04T06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s v="plays"/>
    <x v="3518"/>
    <d v="2014-10-02T09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s v="plays"/>
    <x v="3519"/>
    <d v="2015-03-04T09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s v="plays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s v="plays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s v="plays"/>
    <x v="3522"/>
    <d v="2015-09-15T05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s v="plays"/>
    <x v="3523"/>
    <d v="2016-09-25T18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s v="plays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s v="plays"/>
    <x v="3525"/>
    <d v="2015-08-09T11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s v="plays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s v="plays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s v="plays"/>
    <x v="3529"/>
    <d v="2015-07-12T2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  <x v="3530"/>
    <d v="2016-04-10T15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s v="plays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s v="plays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s v="plays"/>
    <x v="3533"/>
    <d v="2015-11-11T14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s v="plays"/>
    <x v="3534"/>
    <d v="2015-10-01T10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s v="plays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s v="plays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s v="plays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s v="plays"/>
    <x v="3538"/>
    <d v="2016-08-17T05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s v="plays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s v="plays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s v="plays"/>
    <x v="3541"/>
    <d v="2015-08-31T12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s v="plays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s v="plays"/>
    <x v="3543"/>
    <d v="2015-06-25T13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s v="plays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s v="plays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s v="plays"/>
    <x v="3546"/>
    <d v="2015-03-31T22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s v="plays"/>
    <x v="3547"/>
    <d v="2016-05-13T22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s v="plays"/>
    <x v="3548"/>
    <d v="2016-03-04T20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s v="plays"/>
    <x v="3549"/>
    <d v="2015-09-04T04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s v="plays"/>
    <x v="3550"/>
    <d v="2016-05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s v="plays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  <x v="3552"/>
    <d v="2014-06-28T09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s v="plays"/>
    <x v="3553"/>
    <d v="2015-08-11T19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s v="plays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s v="plays"/>
    <x v="3555"/>
    <d v="2016-11-17T06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s v="plays"/>
    <x v="3556"/>
    <d v="2014-08-17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s v="plays"/>
    <x v="3557"/>
    <d v="2014-05-05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s v="plays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s v="plays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s v="plays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s v="plays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s v="plays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s v="plays"/>
    <x v="3563"/>
    <d v="2016-08-01T14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s v="plays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s v="plays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s v="plays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s v="plays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s v="plays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s v="plays"/>
    <x v="3569"/>
    <d v="2015-01-08T11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s v="plays"/>
    <x v="3570"/>
    <d v="2014-12-31T02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s v="plays"/>
    <x v="3571"/>
    <d v="2014-10-30T15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s v="plays"/>
    <x v="3572"/>
    <d v="2015-06-21T08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s v="plays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s v="plays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s v="plays"/>
    <x v="3575"/>
    <d v="2016-08-10T22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  <x v="3576"/>
    <d v="2016-12-05T09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s v="plays"/>
    <x v="3577"/>
    <d v="2015-04-26T01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s v="plays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s v="plays"/>
    <x v="3579"/>
    <d v="2016-03-31T12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s v="plays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s v="plays"/>
    <x v="3581"/>
    <d v="2014-07-30T06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s v="plays"/>
    <x v="3582"/>
    <d v="2016-04-04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s v="plays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s v="plays"/>
    <x v="3584"/>
    <d v="2015-07-13T02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s v="plays"/>
    <x v="3585"/>
    <d v="2014-12-21T12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s v="plays"/>
    <x v="3586"/>
    <d v="2016-09-23T11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s v="plays"/>
    <x v="3587"/>
    <d v="2016-06-27T14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s v="plays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s v="plays"/>
    <x v="3589"/>
    <d v="2015-05-26T10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s v="plays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s v="plays"/>
    <x v="3591"/>
    <d v="2015-01-23T23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s v="plays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s v="plays"/>
    <x v="3593"/>
    <d v="2015-01-05T15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s v="plays"/>
    <x v="3594"/>
    <d v="2016-09-03T20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s v="plays"/>
    <x v="3595"/>
    <d v="2015-03-13T01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s v="plays"/>
    <x v="3596"/>
    <d v="2014-08-26T12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s v="plays"/>
    <x v="3597"/>
    <d v="2016-03-03T00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s v="plays"/>
    <x v="3598"/>
    <d v="2014-09-02T23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s v="plays"/>
    <x v="3599"/>
    <d v="2015-08-29T19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  <x v="3600"/>
    <d v="2016-10-13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s v="plays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s v="plays"/>
    <x v="3602"/>
    <d v="2016-05-17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s v="plays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s v="plays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s v="plays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s v="plays"/>
    <x v="3606"/>
    <d v="2016-08-14T09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s v="plays"/>
    <x v="3607"/>
    <d v="2015-12-14T19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s v="plays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s v="plays"/>
    <x v="3609"/>
    <d v="2016-03-30T17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s v="plays"/>
    <x v="3610"/>
    <d v="2015-08-17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s v="plays"/>
    <x v="3611"/>
    <d v="2015-04-08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s v="plays"/>
    <x v="3612"/>
    <d v="2014-06-09T12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  <x v="3613"/>
    <d v="2014-06-28T09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s v="plays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s v="plays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s v="plays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s v="plays"/>
    <x v="3617"/>
    <d v="2017-02-27T19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s v="plays"/>
    <x v="3618"/>
    <d v="2015-06-03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s v="plays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s v="plays"/>
    <x v="3620"/>
    <d v="2015-03-04T23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s v="plays"/>
    <x v="3621"/>
    <d v="2016-09-30T16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s v="plays"/>
    <x v="3622"/>
    <d v="2014-09-27T22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s v="plays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s v="plays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s v="plays"/>
    <x v="3625"/>
    <d v="2015-07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s v="plays"/>
    <x v="3626"/>
    <d v="2014-08-1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s v="plays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s v="musical"/>
    <x v="3629"/>
    <d v="2016-05-05T12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s v="musical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s v="musical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  <x v="3632"/>
    <d v="2014-11-23T17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s v="musical"/>
    <x v="3633"/>
    <d v="2016-11-18T2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s v="musical"/>
    <x v="3634"/>
    <d v="2017-01-13T22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s v="musical"/>
    <x v="3635"/>
    <d v="2016-04-20T16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  <x v="3636"/>
    <d v="2015-09-14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s v="musical"/>
    <x v="3637"/>
    <d v="2015-01-01T11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s v="musical"/>
    <x v="3638"/>
    <d v="2015-04-19T10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s v="musical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s v="musical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  <x v="3641"/>
    <d v="2014-10-05T00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s v="musical"/>
    <x v="3642"/>
    <d v="2015-11-30T12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  <x v="3643"/>
    <d v="2015-11-16T23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s v="musical"/>
    <x v="3644"/>
    <d v="2016-03-07T23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s v="musical"/>
    <x v="3645"/>
    <d v="2016-11-21T19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s v="musical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  <x v="3647"/>
    <d v="2016-09-30T12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s v="plays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s v="plays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s v="plays"/>
    <x v="3651"/>
    <d v="2014-08-10T10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s v="plays"/>
    <x v="3652"/>
    <d v="2016-08-24T22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s v="plays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s v="plays"/>
    <x v="3654"/>
    <d v="2016-04-03T12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s v="plays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s v="plays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s v="plays"/>
    <x v="3657"/>
    <d v="2016-06-01T16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s v="plays"/>
    <x v="3658"/>
    <d v="2014-07-01T22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s v="plays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s v="plays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s v="plays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s v="plays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  <x v="3663"/>
    <d v="2016-12-21T06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s v="plays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s v="plays"/>
    <x v="3665"/>
    <d v="2015-10-28T14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s v="plays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s v="plays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s v="plays"/>
    <x v="3668"/>
    <d v="2015-07-23T13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s v="plays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s v="plays"/>
    <x v="3670"/>
    <d v="2015-05-31T18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s v="plays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s v="plays"/>
    <x v="3672"/>
    <d v="2014-09-26T17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s v="plays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s v="plays"/>
    <x v="3674"/>
    <d v="2016-09-03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s v="plays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s v="plays"/>
    <x v="3676"/>
    <d v="2014-09-12T14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s v="plays"/>
    <x v="3677"/>
    <d v="2014-07-02T22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s v="plays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s v="plays"/>
    <x v="3679"/>
    <d v="2014-06-30T2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s v="plays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s v="plays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s v="plays"/>
    <x v="3682"/>
    <d v="2014-06-16T01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s v="plays"/>
    <x v="3683"/>
    <d v="2016-10-19T21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s v="plays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s v="plays"/>
    <x v="3685"/>
    <d v="2014-05-19T16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s v="plays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s v="plays"/>
    <x v="3687"/>
    <d v="2014-06-27T00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s v="plays"/>
    <x v="3688"/>
    <d v="2014-08-08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s v="plays"/>
    <x v="3689"/>
    <d v="2015-06-21T17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s v="plays"/>
    <x v="3690"/>
    <d v="2014-11-27T10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s v="plays"/>
    <x v="3691"/>
    <d v="2015-03-01T23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s v="plays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s v="plays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s v="plays"/>
    <x v="3694"/>
    <d v="2016-06-05T21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s v="plays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s v="plays"/>
    <x v="3696"/>
    <d v="2015-02-13T09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  <x v="3697"/>
    <d v="2016-05-10T06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s v="plays"/>
    <x v="3698"/>
    <d v="2016-03-02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s v="plays"/>
    <x v="3699"/>
    <d v="2014-10-15T09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s v="plays"/>
    <x v="3700"/>
    <d v="2014-09-30T11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s v="plays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s v="plays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s v="plays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s v="plays"/>
    <x v="3704"/>
    <d v="2016-05-3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s v="plays"/>
    <x v="3705"/>
    <d v="2014-06-23T1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s v="plays"/>
    <x v="3706"/>
    <d v="2014-09-12T16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s v="plays"/>
    <x v="3707"/>
    <d v="2016-07-22T00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s v="plays"/>
    <x v="3708"/>
    <d v="2014-07-03T22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s v="plays"/>
    <x v="3709"/>
    <d v="2014-06-25T11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s v="plays"/>
    <x v="3710"/>
    <d v="2015-04-03T08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s v="plays"/>
    <x v="3711"/>
    <d v="2014-06-15T11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s v="plays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s v="plays"/>
    <x v="3713"/>
    <d v="2016-06-04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s v="plays"/>
    <x v="3714"/>
    <d v="2015-05-25T22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s v="plays"/>
    <x v="3715"/>
    <d v="2015-03-31T07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s v="plays"/>
    <x v="3716"/>
    <d v="2016-01-21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s v="plays"/>
    <x v="3717"/>
    <d v="2015-05-09T15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s v="plays"/>
    <x v="3718"/>
    <d v="2015-02-27T12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  <x v="3719"/>
    <d v="2015-06-22T12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s v="plays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s v="plays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s v="plays"/>
    <x v="3722"/>
    <d v="2016-02-11T17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s v="plays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s v="plays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  <x v="3725"/>
    <d v="2016-02-18T16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s v="plays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s v="plays"/>
    <x v="3727"/>
    <d v="2016-10-19T23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s v="plays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s v="plays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  <x v="3730"/>
    <d v="2015-08-17T11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s v="plays"/>
    <x v="3731"/>
    <d v="2015-01-09T22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s v="plays"/>
    <x v="3732"/>
    <d v="2015-01-24T07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  <x v="3733"/>
    <d v="2015-04-18T17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s v="plays"/>
    <x v="3734"/>
    <d v="2015-05-25T16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s v="plays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s v="plays"/>
    <x v="3736"/>
    <d v="2015-03-23T13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s v="plays"/>
    <x v="3737"/>
    <d v="2015-11-12T01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s v="plays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s v="plays"/>
    <x v="3740"/>
    <d v="2014-08-11T20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  <x v="3742"/>
    <d v="2014-09-06T00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  <x v="3743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  <x v="3744"/>
    <d v="2014-07-04T22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  <x v="3745"/>
    <d v="2014-08-10T11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s v="plays"/>
    <x v="3746"/>
    <d v="2016-10-08T04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  <x v="3747"/>
    <d v="2015-07-05T17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s v="musical"/>
    <x v="3748"/>
    <d v="2016-02-16T00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s v="musical"/>
    <x v="3750"/>
    <d v="2015-02-10T02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s v="musical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s v="musical"/>
    <x v="3752"/>
    <d v="2016-10-16T16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s v="musical"/>
    <x v="3753"/>
    <d v="2015-06-02T19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s v="musical"/>
    <x v="3754"/>
    <d v="2014-07-25T23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s v="musical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s v="musical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s v="musical"/>
    <x v="3757"/>
    <d v="2014-12-01T15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s v="musical"/>
    <x v="3758"/>
    <d v="2014-05-19T00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s v="musical"/>
    <x v="3759"/>
    <d v="2015-08-25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s v="musical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s v="musical"/>
    <x v="3761"/>
    <d v="2015-08-10T18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s v="musical"/>
    <x v="3762"/>
    <d v="2015-08-02T14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s v="musical"/>
    <x v="3763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s v="musical"/>
    <x v="3764"/>
    <d v="2016-05-28T19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s v="musical"/>
    <x v="3765"/>
    <d v="2014-07-30T13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s v="musical"/>
    <x v="3766"/>
    <d v="2014-07-02T23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s v="musical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s v="musical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s v="musical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  <x v="3770"/>
    <d v="2015-06-13T17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s v="musical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s v="musical"/>
    <x v="3772"/>
    <d v="2016-11-29T01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s v="musical"/>
    <x v="3773"/>
    <d v="2016-11-14T21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s v="musical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s v="musical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s v="musical"/>
    <x v="3777"/>
    <d v="2014-09-26T23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s v="musical"/>
    <x v="3778"/>
    <d v="2015-02-14T14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s v="musical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s v="musical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s v="musical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s v="musical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s v="musical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s v="musical"/>
    <x v="3785"/>
    <d v="2016-08-02T05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s v="musical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s v="musical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s v="musical"/>
    <x v="3788"/>
    <d v="2015-12-23T11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s v="musical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  <x v="3790"/>
    <d v="2016-11-22T12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  <x v="3791"/>
    <d v="2014-07-06T11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s v="musical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s v="musical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  <x v="3794"/>
    <d v="2015-06-07T08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s v="musical"/>
    <x v="3795"/>
    <d v="2015-08-28T17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s v="musical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s v="musical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s v="musical"/>
    <x v="3798"/>
    <d v="2014-08-10T12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s v="musical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s v="musical"/>
    <x v="3800"/>
    <d v="2015-01-10T23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s v="musical"/>
    <x v="3801"/>
    <d v="2015-01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  <x v="3802"/>
    <d v="2015-10-21T22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s v="musical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s v="musical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s v="musical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s v="musical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s v="plays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s v="plays"/>
    <x v="3809"/>
    <d v="2014-07-30T18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s v="plays"/>
    <x v="3810"/>
    <d v="2015-03-21T14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s v="plays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s v="plays"/>
    <x v="3812"/>
    <d v="2015-05-31T22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s v="plays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s v="plays"/>
    <x v="3814"/>
    <d v="2015-03-31T22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s v="plays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s v="plays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s v="plays"/>
    <x v="3817"/>
    <d v="2015-10-23T22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s v="plays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s v="plays"/>
    <x v="3819"/>
    <d v="2015-07-17T16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s v="plays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s v="plays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s v="plays"/>
    <x v="3822"/>
    <d v="2016-01-19T17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s v="plays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s v="plays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s v="plays"/>
    <x v="3825"/>
    <d v="2015-06-16T20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s v="plays"/>
    <x v="3826"/>
    <d v="2015-05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s v="plays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s v="plays"/>
    <x v="3828"/>
    <d v="2014-12-31T08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s v="plays"/>
    <x v="3829"/>
    <d v="2016-08-31T15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s v="plays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s v="plays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s v="plays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s v="plays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  <x v="3835"/>
    <d v="2016-04-21T17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s v="plays"/>
    <x v="3836"/>
    <d v="2016-08-02T23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s v="plays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s v="plays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s v="plays"/>
    <x v="3839"/>
    <d v="2015-07-29T22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s v="plays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s v="plays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s v="plays"/>
    <x v="3842"/>
    <d v="2014-05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s v="plays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s v="plays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s v="plays"/>
    <x v="3845"/>
    <d v="2015-10-01T10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s v="plays"/>
    <x v="3846"/>
    <d v="2014-10-04T01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s v="plays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s v="plays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s v="plays"/>
    <x v="3849"/>
    <d v="2015-06-11T13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s v="plays"/>
    <x v="3850"/>
    <d v="2014-12-31T21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s v="plays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s v="plays"/>
    <x v="3852"/>
    <d v="2015-03-26T22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s v="plays"/>
    <x v="3853"/>
    <d v="2014-09-01T15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s v="plays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s v="plays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s v="plays"/>
    <x v="3856"/>
    <d v="2015-03-08T11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s v="plays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  <x v="3858"/>
    <d v="2015-05-22T16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s v="plays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s v="plays"/>
    <x v="3860"/>
    <d v="2014-08-12T10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  <x v="3861"/>
    <d v="2014-11-12T16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s v="plays"/>
    <x v="3862"/>
    <d v="2016-09-12T11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  <x v="3863"/>
    <d v="2015-11-05T11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s v="plays"/>
    <x v="3864"/>
    <d v="2015-11-17T17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s v="plays"/>
    <x v="3865"/>
    <d v="2014-08-30T00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s v="plays"/>
    <x v="3866"/>
    <d v="2016-03-22T22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s v="plays"/>
    <x v="3867"/>
    <d v="2016-06-18T14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s v="musical"/>
    <x v="3868"/>
    <d v="2014-09-08T10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s v="musical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  <x v="3870"/>
    <d v="2014-07-02T23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s v="musical"/>
    <x v="3871"/>
    <d v="2017-03-29T12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s v="musical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s v="musical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s v="musical"/>
    <x v="3878"/>
    <d v="2015-06-29T22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s v="musical"/>
    <x v="3880"/>
    <d v="2014-07-30T18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  <x v="3885"/>
    <d v="2016-05-09T17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s v="musical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s v="plays"/>
    <x v="3888"/>
    <d v="2017-02-26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s v="plays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s v="plays"/>
    <x v="3890"/>
    <d v="2015-08-15T13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s v="plays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  <x v="3892"/>
    <d v="2014-08-24T02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s v="plays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s v="plays"/>
    <x v="3894"/>
    <d v="2016-12-05T23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  <x v="3895"/>
    <d v="2015-02-28T01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s v="plays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s v="plays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s v="plays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s v="plays"/>
    <x v="3899"/>
    <d v="2014-08-12T13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s v="plays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s v="plays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s v="plays"/>
    <x v="3902"/>
    <d v="2016-11-14T07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  <x v="3903"/>
    <d v="2015-08-14T14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s v="plays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s v="plays"/>
    <x v="3905"/>
    <d v="2015-06-11T18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s v="plays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s v="plays"/>
    <x v="3907"/>
    <d v="2014-10-26T15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s v="plays"/>
    <x v="3908"/>
    <d v="2014-07-28T22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s v="plays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s v="plays"/>
    <x v="3910"/>
    <d v="2015-09-07T13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s v="plays"/>
    <x v="3911"/>
    <d v="2014-11-26T15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s v="plays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s v="plays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s v="plays"/>
    <x v="3914"/>
    <d v="2015-05-10T17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s v="plays"/>
    <x v="3915"/>
    <d v="2016-06-01T18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  <x v="3916"/>
    <d v="2016-06-03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s v="plays"/>
    <x v="3917"/>
    <d v="2014-09-11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s v="plays"/>
    <x v="3918"/>
    <d v="2014-08-04T11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s v="plays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s v="plays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s v="plays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s v="plays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s v="plays"/>
    <x v="3924"/>
    <d v="2014-06-26T18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  <x v="3925"/>
    <d v="2014-07-30T15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s v="plays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s v="plays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s v="plays"/>
    <x v="3929"/>
    <d v="2016-09-18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  <x v="3930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s v="plays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s v="plays"/>
    <x v="3933"/>
    <d v="2016-07-16T19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s v="plays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s v="plays"/>
    <x v="3935"/>
    <d v="2015-10-04T10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  <x v="3936"/>
    <d v="2016-12-01T0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s v="plays"/>
    <x v="3937"/>
    <d v="2016-07-11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s v="plays"/>
    <x v="3938"/>
    <d v="2015-06-27T16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s v="plays"/>
    <x v="3939"/>
    <d v="2014-10-06T23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s v="plays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s v="plays"/>
    <x v="3941"/>
    <d v="2014-11-24T20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s v="plays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s v="plays"/>
    <x v="3945"/>
    <d v="2015-05-15T14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s v="plays"/>
    <x v="3946"/>
    <d v="2015-02-28T03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s v="plays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s v="plays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s v="plays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s v="plays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s v="plays"/>
    <x v="3952"/>
    <d v="2015-10-26T13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  <x v="3953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s v="plays"/>
    <x v="3955"/>
    <d v="2015-11-28T16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  <x v="3956"/>
    <d v="2016-04-24T19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s v="plays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s v="plays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s v="plays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s v="plays"/>
    <x v="3960"/>
    <d v="2016-01-03T15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s v="plays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s v="plays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  <x v="3963"/>
    <d v="2015-11-17T23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s v="plays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s v="plays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s v="plays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s v="plays"/>
    <x v="3967"/>
    <d v="2017-03-06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s v="plays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s v="plays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s v="plays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s v="plays"/>
    <x v="3971"/>
    <d v="2014-07-21T07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s v="plays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s v="plays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s v="plays"/>
    <x v="3974"/>
    <d v="2016-06-02T08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s v="plays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s v="plays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s v="plays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s v="plays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s v="plays"/>
    <x v="3980"/>
    <d v="2014-07-05T09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s v="plays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s v="plays"/>
    <x v="3983"/>
    <d v="2014-05-20T01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s v="plays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s v="plays"/>
    <x v="3985"/>
    <d v="2016-02-20T16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s v="plays"/>
    <x v="3986"/>
    <d v="2016-05-06T08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s v="plays"/>
    <x v="3987"/>
    <d v="2014-05-16T17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s v="plays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s v="plays"/>
    <x v="3990"/>
    <d v="2016-03-02T11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  <x v="3991"/>
    <d v="2015-05-3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s v="plays"/>
    <x v="3992"/>
    <d v="2015-12-11T18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s v="plays"/>
    <x v="3993"/>
    <d v="2015-05-13T15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s v="plays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s v="plays"/>
    <x v="3996"/>
    <d v="2014-11-20T11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  <x v="3997"/>
    <d v="2015-04-05T03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s v="plays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s v="plays"/>
    <x v="3999"/>
    <d v="2014-08-31T14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s v="plays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s v="plays"/>
    <x v="4001"/>
    <d v="2017-03-01T14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s v="plays"/>
    <x v="4002"/>
    <d v="2014-09-26T20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s v="plays"/>
    <x v="4003"/>
    <d v="2015-02-15T09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s v="plays"/>
    <x v="4004"/>
    <d v="2014-10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s v="plays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s v="plays"/>
    <x v="4006"/>
    <d v="2016-02-16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s v="plays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s v="plays"/>
    <x v="4009"/>
    <d v="2014-09-09T11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s v="plays"/>
    <x v="4010"/>
    <d v="2014-10-26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s v="plays"/>
    <x v="4011"/>
    <d v="2015-01-28T08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s v="plays"/>
    <x v="4013"/>
    <d v="2015-02-16T02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  <x v="4014"/>
    <d v="2016-03-05T00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s v="plays"/>
    <x v="4015"/>
    <d v="2015-07-19T13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s v="plays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s v="plays"/>
    <x v="4017"/>
    <d v="2014-09-04T11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s v="plays"/>
    <x v="4018"/>
    <d v="2016-10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s v="plays"/>
    <x v="4019"/>
    <d v="2016-04-15T11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s v="plays"/>
    <x v="4020"/>
    <d v="2015-03-23T22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s v="plays"/>
    <x v="4021"/>
    <d v="2014-10-26T16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s v="plays"/>
    <x v="4022"/>
    <d v="2015-01-31T21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s v="plays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  <x v="4025"/>
    <d v="2015-07-26T00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s v="plays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s v="plays"/>
    <x v="4028"/>
    <d v="2014-06-05T17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  <x v="4029"/>
    <d v="2015-12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s v="plays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s v="plays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s v="plays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s v="plays"/>
    <x v="4034"/>
    <d v="2015-04-03T16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s v="plays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s v="plays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s v="plays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s v="plays"/>
    <x v="4038"/>
    <d v="2014-10-17T14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  <x v="4039"/>
    <d v="2015-12-01T00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s v="plays"/>
    <x v="4040"/>
    <d v="2015-07-17T22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s v="plays"/>
    <x v="4041"/>
    <d v="2016-09-06T06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s v="plays"/>
    <x v="4042"/>
    <d v="2015-01-20T14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s v="plays"/>
    <x v="4044"/>
    <d v="2015-04-10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s v="plays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s v="plays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s v="plays"/>
    <x v="4047"/>
    <d v="2015-01-10T20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s v="plays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s v="plays"/>
    <x v="4049"/>
    <d v="2015-07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s v="plays"/>
    <x v="4050"/>
    <d v="2014-10-23T10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s v="plays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s v="plays"/>
    <x v="4055"/>
    <d v="2014-06-19T10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s v="plays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s v="plays"/>
    <x v="4057"/>
    <d v="2015-11-25T18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s v="plays"/>
    <x v="4058"/>
    <d v="2016-03-31T22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s v="plays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s v="plays"/>
    <x v="4060"/>
    <d v="2014-06-23T11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s v="plays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s v="plays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s v="plays"/>
    <x v="4064"/>
    <d v="2015-04-29T09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s v="plays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s v="plays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s v="plays"/>
    <x v="4067"/>
    <d v="2015-09-27T21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  <x v="4068"/>
    <d v="2017-01-13T18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s v="plays"/>
    <x v="4069"/>
    <d v="2015-02-28T07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s v="plays"/>
    <x v="4070"/>
    <d v="2015-02-28T22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s v="plays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s v="plays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s v="plays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s v="plays"/>
    <x v="4075"/>
    <d v="2014-06-30T12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s v="plays"/>
    <x v="4077"/>
    <d v="2016-12-21T12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s v="plays"/>
    <x v="4079"/>
    <d v="2016-06-19T17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s v="plays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s v="plays"/>
    <x v="4083"/>
    <d v="2016-01-14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s v="plays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s v="plays"/>
    <x v="4085"/>
    <d v="2015-03-23T22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s v="plays"/>
    <x v="4086"/>
    <d v="2015-11-20T23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  <x v="4087"/>
    <d v="2016-07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s v="plays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s v="plays"/>
    <x v="4089"/>
    <d v="2015-05-31T12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s v="plays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s v="plays"/>
    <x v="4091"/>
    <d v="2015-01-16T07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s v="plays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s v="plays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s v="plays"/>
    <x v="4094"/>
    <d v="2014-10-21T23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s v="plays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s v="plays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  <x v="4097"/>
    <d v="2016-01-31T18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s v="plays"/>
    <x v="4099"/>
    <d v="2016-09-02T15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  <x v="4101"/>
    <d v="2017-01-25T16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s v="plays"/>
    <x v="4102"/>
    <d v="2016-05-15T15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s v="plays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s v="plays"/>
    <x v="4104"/>
    <d v="2016-10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s v="plays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s v="plays"/>
    <x v="4106"/>
    <d v="2015-04-01T20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s v="plays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s v="plays"/>
    <x v="4108"/>
    <d v="2017-03-03T00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s v="plays"/>
    <x v="4110"/>
    <d v="2016-07-21T10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s v="plays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s v="plays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s v="plays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36C59-6AAB-43CB-A612-90992CB7497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>
      <items count="14">
        <item x="2"/>
        <item x="5"/>
        <item x="11"/>
        <item x="7"/>
        <item x="3"/>
        <item x="1"/>
        <item x="6"/>
        <item x="10"/>
        <item x="8"/>
        <item x="4"/>
        <item x="9"/>
        <item x="1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5AE59-4B6A-4569-8E53-D429D866201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E1110-5999-48D3-8B3E-FE2B8E1917E2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4AF27-3C19-4293-9E2A-546323936BE8}">
  <dimension ref="A1:F14"/>
  <sheetViews>
    <sheetView workbookViewId="0">
      <selection activeCell="F19" sqref="F19"/>
    </sheetView>
  </sheetViews>
  <sheetFormatPr defaultRowHeight="14.25" x14ac:dyDescent="0.45"/>
  <cols>
    <col min="1" max="1" width="12.2656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  <col min="7" max="7" width="4" bestFit="1" customWidth="1"/>
    <col min="8" max="8" width="4.19921875" bestFit="1" customWidth="1"/>
    <col min="9" max="9" width="4.73046875" bestFit="1" customWidth="1"/>
    <col min="10" max="10" width="4.1328125" bestFit="1" customWidth="1"/>
    <col min="11" max="11" width="3.6640625" bestFit="1" customWidth="1"/>
    <col min="12" max="12" width="4.1328125" bestFit="1" customWidth="1"/>
    <col min="13" max="13" width="12.3984375" bestFit="1" customWidth="1"/>
    <col min="14" max="14" width="7.06640625" bestFit="1" customWidth="1"/>
    <col min="15" max="15" width="4.1328125" bestFit="1" customWidth="1"/>
    <col min="16" max="16" width="3.796875" bestFit="1" customWidth="1"/>
    <col min="17" max="17" width="4.06640625" bestFit="1" customWidth="1"/>
    <col min="18" max="19" width="4" bestFit="1" customWidth="1"/>
    <col min="20" max="20" width="4.19921875" bestFit="1" customWidth="1"/>
    <col min="21" max="21" width="4.73046875" bestFit="1" customWidth="1"/>
    <col min="22" max="22" width="4.3984375" bestFit="1" customWidth="1"/>
    <col min="23" max="23" width="4.1328125" bestFit="1" customWidth="1"/>
    <col min="24" max="24" width="3.6640625" bestFit="1" customWidth="1"/>
    <col min="25" max="25" width="4.73046875" bestFit="1" customWidth="1"/>
    <col min="26" max="26" width="9.796875" bestFit="1" customWidth="1"/>
    <col min="27" max="27" width="5.3984375" bestFit="1" customWidth="1"/>
    <col min="28" max="29" width="4" bestFit="1" customWidth="1"/>
    <col min="30" max="30" width="4.73046875" bestFit="1" customWidth="1"/>
    <col min="31" max="31" width="4.1328125" bestFit="1" customWidth="1"/>
    <col min="32" max="32" width="8.1328125" bestFit="1" customWidth="1"/>
    <col min="33" max="33" width="10.73046875" bestFit="1" customWidth="1"/>
    <col min="34" max="34" width="4.1328125" bestFit="1" customWidth="1"/>
    <col min="35" max="35" width="3.796875" bestFit="1" customWidth="1"/>
    <col min="36" max="36" width="4.06640625" bestFit="1" customWidth="1"/>
    <col min="37" max="38" width="4" bestFit="1" customWidth="1"/>
    <col min="39" max="39" width="4.3984375" bestFit="1" customWidth="1"/>
    <col min="40" max="40" width="4.1328125" bestFit="1" customWidth="1"/>
    <col min="41" max="41" width="3.6640625" bestFit="1" customWidth="1"/>
    <col min="42" max="42" width="4.06640625" bestFit="1" customWidth="1"/>
    <col min="43" max="43" width="4.73046875" bestFit="1" customWidth="1"/>
    <col min="44" max="44" width="13.53125" bestFit="1" customWidth="1"/>
    <col min="45" max="45" width="10.19921875" bestFit="1" customWidth="1"/>
  </cols>
  <sheetData>
    <row r="1" spans="1:6" x14ac:dyDescent="0.45">
      <c r="A1" s="7" t="s">
        <v>8223</v>
      </c>
      <c r="B1" t="s">
        <v>8323</v>
      </c>
    </row>
    <row r="3" spans="1:6" x14ac:dyDescent="0.45">
      <c r="A3" s="7" t="s">
        <v>8322</v>
      </c>
      <c r="B3" s="7" t="s">
        <v>8311</v>
      </c>
    </row>
    <row r="4" spans="1:6" x14ac:dyDescent="0.45">
      <c r="A4" s="7" t="s">
        <v>8309</v>
      </c>
      <c r="B4" t="s">
        <v>8220</v>
      </c>
      <c r="C4" t="s">
        <v>8221</v>
      </c>
      <c r="D4" t="s">
        <v>8222</v>
      </c>
      <c r="E4" t="s">
        <v>8219</v>
      </c>
      <c r="F4" t="s">
        <v>8310</v>
      </c>
    </row>
    <row r="5" spans="1:6" x14ac:dyDescent="0.45">
      <c r="A5" s="8" t="s">
        <v>8318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45">
      <c r="A6" s="8" t="s">
        <v>8313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45">
      <c r="A7" s="8" t="s">
        <v>8319</v>
      </c>
      <c r="B7" s="9"/>
      <c r="C7" s="9">
        <v>140</v>
      </c>
      <c r="D7" s="9"/>
      <c r="E7" s="9">
        <v>80</v>
      </c>
      <c r="F7" s="9">
        <v>220</v>
      </c>
    </row>
    <row r="8" spans="1:6" x14ac:dyDescent="0.45">
      <c r="A8" s="8" t="s">
        <v>8321</v>
      </c>
      <c r="B8" s="9">
        <v>24</v>
      </c>
      <c r="C8" s="9"/>
      <c r="D8" s="9"/>
      <c r="E8" s="9"/>
      <c r="F8" s="9">
        <v>24</v>
      </c>
    </row>
    <row r="9" spans="1:6" x14ac:dyDescent="0.45">
      <c r="A9" s="8" t="s">
        <v>8314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45">
      <c r="A10" s="8" t="s">
        <v>8315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45">
      <c r="A11" s="8" t="s">
        <v>8320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45">
      <c r="A12" s="8" t="s">
        <v>8316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45">
      <c r="A13" s="8" t="s">
        <v>8317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45">
      <c r="A14" s="8" t="s">
        <v>8310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135A-0F54-437B-9462-BB6644B03854}">
  <dimension ref="A1:F47"/>
  <sheetViews>
    <sheetView topLeftCell="B4" workbookViewId="0">
      <selection activeCell="I4" sqref="I4"/>
    </sheetView>
  </sheetViews>
  <sheetFormatPr defaultRowHeight="14.25" x14ac:dyDescent="0.45"/>
  <cols>
    <col min="1" max="1" width="14.66406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</cols>
  <sheetData>
    <row r="1" spans="1:6" x14ac:dyDescent="0.45">
      <c r="A1" s="7" t="s">
        <v>8223</v>
      </c>
      <c r="B1" t="s">
        <v>8323</v>
      </c>
    </row>
    <row r="2" spans="1:6" x14ac:dyDescent="0.45">
      <c r="A2" s="7" t="s">
        <v>8307</v>
      </c>
      <c r="B2" t="s">
        <v>8323</v>
      </c>
    </row>
    <row r="4" spans="1:6" x14ac:dyDescent="0.45">
      <c r="A4" s="7" t="s">
        <v>8322</v>
      </c>
      <c r="B4" s="7" t="s">
        <v>8311</v>
      </c>
    </row>
    <row r="5" spans="1:6" x14ac:dyDescent="0.45">
      <c r="A5" s="7" t="s">
        <v>8309</v>
      </c>
      <c r="B5" t="s">
        <v>8220</v>
      </c>
      <c r="C5" t="s">
        <v>8221</v>
      </c>
      <c r="D5" t="s">
        <v>8222</v>
      </c>
      <c r="E5" t="s">
        <v>8219</v>
      </c>
      <c r="F5" t="s">
        <v>8310</v>
      </c>
    </row>
    <row r="6" spans="1:6" x14ac:dyDescent="0.45">
      <c r="A6" s="8" t="s">
        <v>8324</v>
      </c>
      <c r="B6" s="9"/>
      <c r="C6" s="9">
        <v>100</v>
      </c>
      <c r="D6" s="9"/>
      <c r="E6" s="9"/>
      <c r="F6" s="9">
        <v>100</v>
      </c>
    </row>
    <row r="7" spans="1:6" x14ac:dyDescent="0.45">
      <c r="A7" s="8" t="s">
        <v>8325</v>
      </c>
      <c r="B7" s="9">
        <v>20</v>
      </c>
      <c r="C7" s="9"/>
      <c r="D7" s="9"/>
      <c r="E7" s="9"/>
      <c r="F7" s="9">
        <v>20</v>
      </c>
    </row>
    <row r="8" spans="1:6" x14ac:dyDescent="0.45">
      <c r="A8" s="8" t="s">
        <v>8326</v>
      </c>
      <c r="B8" s="9">
        <v>24</v>
      </c>
      <c r="C8" s="9"/>
      <c r="D8" s="9"/>
      <c r="E8" s="9"/>
      <c r="F8" s="9">
        <v>24</v>
      </c>
    </row>
    <row r="9" spans="1:6" x14ac:dyDescent="0.45">
      <c r="A9" s="8" t="s">
        <v>8327</v>
      </c>
      <c r="B9" s="9"/>
      <c r="C9" s="9">
        <v>40</v>
      </c>
      <c r="D9" s="9"/>
      <c r="E9" s="9"/>
      <c r="F9" s="9">
        <v>40</v>
      </c>
    </row>
    <row r="10" spans="1:6" x14ac:dyDescent="0.45">
      <c r="A10" s="8" t="s">
        <v>8328</v>
      </c>
      <c r="B10" s="9"/>
      <c r="C10" s="9"/>
      <c r="D10" s="9"/>
      <c r="E10" s="9">
        <v>40</v>
      </c>
      <c r="F10" s="9">
        <v>40</v>
      </c>
    </row>
    <row r="11" spans="1:6" x14ac:dyDescent="0.45">
      <c r="A11" s="8" t="s">
        <v>8329</v>
      </c>
      <c r="B11" s="9"/>
      <c r="C11" s="9"/>
      <c r="D11" s="9"/>
      <c r="E11" s="9">
        <v>180</v>
      </c>
      <c r="F11" s="9">
        <v>180</v>
      </c>
    </row>
    <row r="12" spans="1:6" x14ac:dyDescent="0.45">
      <c r="A12" s="8" t="s">
        <v>8330</v>
      </c>
      <c r="B12" s="9"/>
      <c r="C12" s="9">
        <v>80</v>
      </c>
      <c r="D12" s="9"/>
      <c r="E12" s="9"/>
      <c r="F12" s="9">
        <v>80</v>
      </c>
    </row>
    <row r="13" spans="1:6" x14ac:dyDescent="0.45">
      <c r="A13" s="8" t="s">
        <v>8331</v>
      </c>
      <c r="B13" s="9"/>
      <c r="C13" s="9"/>
      <c r="D13" s="9"/>
      <c r="E13" s="9">
        <v>40</v>
      </c>
      <c r="F13" s="9">
        <v>40</v>
      </c>
    </row>
    <row r="14" spans="1:6" x14ac:dyDescent="0.45">
      <c r="A14" s="8" t="s">
        <v>8332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45">
      <c r="A15" s="8" t="s">
        <v>8333</v>
      </c>
      <c r="B15" s="9"/>
      <c r="C15" s="9">
        <v>40</v>
      </c>
      <c r="D15" s="9"/>
      <c r="E15" s="9"/>
      <c r="F15" s="9">
        <v>40</v>
      </c>
    </row>
    <row r="16" spans="1:6" x14ac:dyDescent="0.45">
      <c r="A16" s="8" t="s">
        <v>8334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45">
      <c r="A17" s="8" t="s">
        <v>8335</v>
      </c>
      <c r="B17" s="9"/>
      <c r="C17" s="9">
        <v>20</v>
      </c>
      <c r="D17" s="9"/>
      <c r="E17" s="9"/>
      <c r="F17" s="9">
        <v>20</v>
      </c>
    </row>
    <row r="18" spans="1:6" x14ac:dyDescent="0.45">
      <c r="A18" s="8" t="s">
        <v>8336</v>
      </c>
      <c r="B18" s="9"/>
      <c r="C18" s="9"/>
      <c r="D18" s="9"/>
      <c r="E18" s="9">
        <v>140</v>
      </c>
      <c r="F18" s="9">
        <v>140</v>
      </c>
    </row>
    <row r="19" spans="1:6" x14ac:dyDescent="0.45">
      <c r="A19" s="8" t="s">
        <v>8337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45">
      <c r="A20" s="8" t="s">
        <v>8338</v>
      </c>
      <c r="B20" s="9"/>
      <c r="C20" s="9">
        <v>60</v>
      </c>
      <c r="D20" s="9"/>
      <c r="E20" s="9"/>
      <c r="F20" s="9">
        <v>60</v>
      </c>
    </row>
    <row r="21" spans="1:6" x14ac:dyDescent="0.45">
      <c r="A21" s="8" t="s">
        <v>8339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45">
      <c r="A22" s="8" t="s">
        <v>8340</v>
      </c>
      <c r="B22" s="9"/>
      <c r="C22" s="9"/>
      <c r="D22" s="9"/>
      <c r="E22" s="9">
        <v>20</v>
      </c>
      <c r="F22" s="9">
        <v>20</v>
      </c>
    </row>
    <row r="23" spans="1:6" x14ac:dyDescent="0.45">
      <c r="A23" s="8" t="s">
        <v>8341</v>
      </c>
      <c r="B23" s="9"/>
      <c r="C23" s="9">
        <v>40</v>
      </c>
      <c r="D23" s="9"/>
      <c r="E23" s="9"/>
      <c r="F23" s="9">
        <v>40</v>
      </c>
    </row>
    <row r="24" spans="1:6" x14ac:dyDescent="0.45">
      <c r="A24" s="8" t="s">
        <v>8342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45">
      <c r="A25" s="8" t="s">
        <v>8343</v>
      </c>
      <c r="B25" s="9"/>
      <c r="C25" s="9">
        <v>20</v>
      </c>
      <c r="D25" s="9"/>
      <c r="E25" s="9"/>
      <c r="F25" s="9">
        <v>20</v>
      </c>
    </row>
    <row r="26" spans="1:6" x14ac:dyDescent="0.45">
      <c r="A26" s="8" t="s">
        <v>8344</v>
      </c>
      <c r="B26" s="9"/>
      <c r="C26" s="9"/>
      <c r="D26" s="9"/>
      <c r="E26" s="9">
        <v>60</v>
      </c>
      <c r="F26" s="9">
        <v>60</v>
      </c>
    </row>
    <row r="27" spans="1:6" x14ac:dyDescent="0.45">
      <c r="A27" s="8" t="s">
        <v>8345</v>
      </c>
      <c r="B27" s="9"/>
      <c r="C27" s="9">
        <v>20</v>
      </c>
      <c r="D27" s="9"/>
      <c r="E27" s="9"/>
      <c r="F27" s="9">
        <v>20</v>
      </c>
    </row>
    <row r="28" spans="1:6" x14ac:dyDescent="0.45">
      <c r="A28" s="8" t="s">
        <v>8346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45">
      <c r="A29" s="8" t="s">
        <v>8347</v>
      </c>
      <c r="B29" s="9"/>
      <c r="C29" s="9">
        <v>20</v>
      </c>
      <c r="D29" s="9"/>
      <c r="E29" s="9"/>
      <c r="F29" s="9">
        <v>20</v>
      </c>
    </row>
    <row r="30" spans="1:6" x14ac:dyDescent="0.45">
      <c r="A30" s="8" t="s">
        <v>8348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45">
      <c r="A31" s="8" t="s">
        <v>8349</v>
      </c>
      <c r="B31" s="9"/>
      <c r="C31" s="9"/>
      <c r="D31" s="9"/>
      <c r="E31" s="9">
        <v>40</v>
      </c>
      <c r="F31" s="9">
        <v>40</v>
      </c>
    </row>
    <row r="32" spans="1:6" x14ac:dyDescent="0.45">
      <c r="A32" s="8" t="s">
        <v>8350</v>
      </c>
      <c r="B32" s="9"/>
      <c r="C32" s="9"/>
      <c r="D32" s="9"/>
      <c r="E32" s="9">
        <v>20</v>
      </c>
      <c r="F32" s="9">
        <v>20</v>
      </c>
    </row>
    <row r="33" spans="1:6" x14ac:dyDescent="0.45">
      <c r="A33" s="8" t="s">
        <v>8351</v>
      </c>
      <c r="B33" s="9"/>
      <c r="C33" s="9">
        <v>20</v>
      </c>
      <c r="D33" s="9"/>
      <c r="E33" s="9"/>
      <c r="F33" s="9">
        <v>20</v>
      </c>
    </row>
    <row r="34" spans="1:6" x14ac:dyDescent="0.45">
      <c r="A34" s="8" t="s">
        <v>8352</v>
      </c>
      <c r="B34" s="9"/>
      <c r="C34" s="9"/>
      <c r="D34" s="9"/>
      <c r="E34" s="9">
        <v>260</v>
      </c>
      <c r="F34" s="9">
        <v>260</v>
      </c>
    </row>
    <row r="35" spans="1:6" x14ac:dyDescent="0.45">
      <c r="A35" s="8" t="s">
        <v>8353</v>
      </c>
      <c r="B35" s="9">
        <v>40</v>
      </c>
      <c r="C35" s="9"/>
      <c r="D35" s="9"/>
      <c r="E35" s="9"/>
      <c r="F35" s="9">
        <v>40</v>
      </c>
    </row>
    <row r="36" spans="1:6" x14ac:dyDescent="0.45">
      <c r="A36" s="8" t="s">
        <v>8354</v>
      </c>
      <c r="B36" s="9"/>
      <c r="C36" s="9"/>
      <c r="D36" s="9"/>
      <c r="E36" s="9">
        <v>60</v>
      </c>
      <c r="F36" s="9">
        <v>60</v>
      </c>
    </row>
    <row r="37" spans="1:6" x14ac:dyDescent="0.45">
      <c r="A37" s="8" t="s">
        <v>8355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45">
      <c r="A38" s="8" t="s">
        <v>8356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45">
      <c r="A39" s="8" t="s">
        <v>8357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45">
      <c r="A40" s="8" t="s">
        <v>8358</v>
      </c>
      <c r="B40" s="9"/>
      <c r="C40" s="9"/>
      <c r="D40" s="9"/>
      <c r="E40" s="9">
        <v>80</v>
      </c>
      <c r="F40" s="9">
        <v>80</v>
      </c>
    </row>
    <row r="41" spans="1:6" x14ac:dyDescent="0.45">
      <c r="A41" s="8" t="s">
        <v>8359</v>
      </c>
      <c r="B41" s="9"/>
      <c r="C41" s="9"/>
      <c r="D41" s="9"/>
      <c r="E41" s="9">
        <v>60</v>
      </c>
      <c r="F41" s="9">
        <v>60</v>
      </c>
    </row>
    <row r="42" spans="1:6" x14ac:dyDescent="0.45">
      <c r="A42" s="8" t="s">
        <v>8360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45">
      <c r="A43" s="8" t="s">
        <v>8361</v>
      </c>
      <c r="B43" s="9"/>
      <c r="C43" s="9">
        <v>100</v>
      </c>
      <c r="D43" s="9"/>
      <c r="E43" s="9"/>
      <c r="F43" s="9">
        <v>100</v>
      </c>
    </row>
    <row r="44" spans="1:6" x14ac:dyDescent="0.45">
      <c r="A44" s="8" t="s">
        <v>8362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45">
      <c r="A45" s="8" t="s">
        <v>8363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45">
      <c r="A46" s="8" t="s">
        <v>8364</v>
      </c>
      <c r="B46" s="9">
        <v>20</v>
      </c>
      <c r="C46" s="9"/>
      <c r="D46" s="9"/>
      <c r="E46" s="9"/>
      <c r="F46" s="9">
        <v>20</v>
      </c>
    </row>
    <row r="47" spans="1:6" x14ac:dyDescent="0.45">
      <c r="A47" s="8" t="s">
        <v>8310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4059-8E0C-403D-8F7A-F6E9934CB766}">
  <dimension ref="A1:E18"/>
  <sheetViews>
    <sheetView workbookViewId="0">
      <selection activeCell="F18" sqref="F18"/>
    </sheetView>
  </sheetViews>
  <sheetFormatPr defaultRowHeight="14.25" x14ac:dyDescent="0.45"/>
  <cols>
    <col min="1" max="1" width="13.19921875" bestFit="1" customWidth="1"/>
    <col min="2" max="2" width="14.73046875" bestFit="1" customWidth="1"/>
    <col min="3" max="3" width="5.265625" bestFit="1" customWidth="1"/>
    <col min="4" max="4" width="8.9296875" bestFit="1" customWidth="1"/>
    <col min="5" max="6" width="10.19921875" bestFit="1" customWidth="1"/>
  </cols>
  <sheetData>
    <row r="1" spans="1:5" x14ac:dyDescent="0.45">
      <c r="A1" s="7" t="s">
        <v>8307</v>
      </c>
      <c r="B1" t="s">
        <v>8323</v>
      </c>
    </row>
    <row r="2" spans="1:5" x14ac:dyDescent="0.45">
      <c r="A2" s="7" t="s">
        <v>8379</v>
      </c>
      <c r="B2" t="s">
        <v>8323</v>
      </c>
    </row>
    <row r="4" spans="1:5" x14ac:dyDescent="0.45">
      <c r="A4" s="7" t="s">
        <v>8322</v>
      </c>
      <c r="B4" s="7" t="s">
        <v>8311</v>
      </c>
    </row>
    <row r="5" spans="1:5" x14ac:dyDescent="0.45">
      <c r="A5" s="7" t="s">
        <v>8309</v>
      </c>
      <c r="B5" t="s">
        <v>8220</v>
      </c>
      <c r="C5" t="s">
        <v>8221</v>
      </c>
      <c r="D5" t="s">
        <v>8219</v>
      </c>
      <c r="E5" t="s">
        <v>8310</v>
      </c>
    </row>
    <row r="6" spans="1:5" x14ac:dyDescent="0.45">
      <c r="A6" s="15" t="s">
        <v>8373</v>
      </c>
      <c r="B6" s="9">
        <v>34</v>
      </c>
      <c r="C6" s="9">
        <v>149</v>
      </c>
      <c r="D6" s="9">
        <v>183</v>
      </c>
      <c r="E6" s="9">
        <v>366</v>
      </c>
    </row>
    <row r="7" spans="1:5" x14ac:dyDescent="0.45">
      <c r="A7" s="15" t="s">
        <v>8374</v>
      </c>
      <c r="B7" s="9">
        <v>27</v>
      </c>
      <c r="C7" s="9">
        <v>105</v>
      </c>
      <c r="D7" s="9">
        <v>202</v>
      </c>
      <c r="E7" s="9">
        <v>334</v>
      </c>
    </row>
    <row r="8" spans="1:5" x14ac:dyDescent="0.45">
      <c r="A8" s="15" t="s">
        <v>8375</v>
      </c>
      <c r="B8" s="9">
        <v>28</v>
      </c>
      <c r="C8" s="9">
        <v>108</v>
      </c>
      <c r="D8" s="9">
        <v>179</v>
      </c>
      <c r="E8" s="9">
        <v>315</v>
      </c>
    </row>
    <row r="9" spans="1:5" x14ac:dyDescent="0.45">
      <c r="A9" s="15" t="s">
        <v>8376</v>
      </c>
      <c r="B9" s="9">
        <v>27</v>
      </c>
      <c r="C9" s="9">
        <v>103</v>
      </c>
      <c r="D9" s="9">
        <v>193</v>
      </c>
      <c r="E9" s="9">
        <v>323</v>
      </c>
    </row>
    <row r="10" spans="1:5" x14ac:dyDescent="0.45">
      <c r="A10" s="15" t="s">
        <v>8367</v>
      </c>
      <c r="B10" s="9">
        <v>26</v>
      </c>
      <c r="C10" s="9">
        <v>126</v>
      </c>
      <c r="D10" s="9">
        <v>233</v>
      </c>
      <c r="E10" s="9">
        <v>385</v>
      </c>
    </row>
    <row r="11" spans="1:5" x14ac:dyDescent="0.45">
      <c r="A11" s="15" t="s">
        <v>8377</v>
      </c>
      <c r="B11" s="9">
        <v>27</v>
      </c>
      <c r="C11" s="9">
        <v>148</v>
      </c>
      <c r="D11" s="9">
        <v>213</v>
      </c>
      <c r="E11" s="9">
        <v>388</v>
      </c>
    </row>
    <row r="12" spans="1:5" x14ac:dyDescent="0.45">
      <c r="A12" s="15" t="s">
        <v>8368</v>
      </c>
      <c r="B12" s="9">
        <v>44</v>
      </c>
      <c r="C12" s="9">
        <v>148</v>
      </c>
      <c r="D12" s="9">
        <v>192</v>
      </c>
      <c r="E12" s="9">
        <v>384</v>
      </c>
    </row>
    <row r="13" spans="1:5" x14ac:dyDescent="0.45">
      <c r="A13" s="15" t="s">
        <v>8369</v>
      </c>
      <c r="B13" s="9">
        <v>32</v>
      </c>
      <c r="C13" s="9">
        <v>134</v>
      </c>
      <c r="D13" s="9">
        <v>167</v>
      </c>
      <c r="E13" s="9">
        <v>333</v>
      </c>
    </row>
    <row r="14" spans="1:5" x14ac:dyDescent="0.45">
      <c r="A14" s="15" t="s">
        <v>8370</v>
      </c>
      <c r="B14" s="9">
        <v>24</v>
      </c>
      <c r="C14" s="9">
        <v>127</v>
      </c>
      <c r="D14" s="9">
        <v>148</v>
      </c>
      <c r="E14" s="9">
        <v>299</v>
      </c>
    </row>
    <row r="15" spans="1:5" x14ac:dyDescent="0.45">
      <c r="A15" s="15" t="s">
        <v>8371</v>
      </c>
      <c r="B15" s="9">
        <v>20</v>
      </c>
      <c r="C15" s="9">
        <v>150</v>
      </c>
      <c r="D15" s="9">
        <v>184</v>
      </c>
      <c r="E15" s="9">
        <v>354</v>
      </c>
    </row>
    <row r="16" spans="1:5" x14ac:dyDescent="0.45">
      <c r="A16" s="15" t="s">
        <v>8372</v>
      </c>
      <c r="B16" s="9">
        <v>37</v>
      </c>
      <c r="C16" s="9">
        <v>113</v>
      </c>
      <c r="D16" s="9">
        <v>180</v>
      </c>
      <c r="E16" s="9">
        <v>330</v>
      </c>
    </row>
    <row r="17" spans="1:5" x14ac:dyDescent="0.45">
      <c r="A17" s="15" t="s">
        <v>8378</v>
      </c>
      <c r="B17" s="9">
        <v>23</v>
      </c>
      <c r="C17" s="9">
        <v>119</v>
      </c>
      <c r="D17" s="9">
        <v>111</v>
      </c>
      <c r="E17" s="9">
        <v>253</v>
      </c>
    </row>
    <row r="18" spans="1:5" x14ac:dyDescent="0.45">
      <c r="A18" s="15" t="s">
        <v>8310</v>
      </c>
      <c r="B18" s="9">
        <v>349</v>
      </c>
      <c r="C18" s="9">
        <v>1530</v>
      </c>
      <c r="D18" s="9">
        <v>2185</v>
      </c>
      <c r="E18" s="9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tabSelected="1" zoomScale="70" zoomScaleNormal="70" workbookViewId="0">
      <selection activeCell="V4" sqref="V4"/>
    </sheetView>
  </sheetViews>
  <sheetFormatPr defaultRowHeight="14.25" x14ac:dyDescent="0.45"/>
  <cols>
    <col min="2" max="2" width="38.3984375" style="3" customWidth="1"/>
    <col min="3" max="3" width="40.265625" style="3" customWidth="1"/>
    <col min="4" max="4" width="17.9296875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59765625" customWidth="1"/>
    <col min="13" max="13" width="36.3984375" customWidth="1"/>
    <col min="14" max="15" width="41.1328125" customWidth="1"/>
    <col min="16" max="16" width="24.59765625" customWidth="1"/>
    <col min="17" max="17" width="24.6640625" customWidth="1"/>
    <col min="18" max="18" width="24.33203125" customWidth="1"/>
    <col min="19" max="19" width="21.86328125" customWidth="1"/>
    <col min="20" max="20" width="25.59765625" customWidth="1"/>
  </cols>
  <sheetData>
    <row r="1" spans="1:22" ht="18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0" t="s">
        <v>8312</v>
      </c>
      <c r="P1" s="5" t="s">
        <v>8306</v>
      </c>
      <c r="Q1" s="6" t="s">
        <v>8307</v>
      </c>
      <c r="R1" t="s">
        <v>8308</v>
      </c>
      <c r="S1" s="13" t="s">
        <v>8365</v>
      </c>
      <c r="T1" s="13" t="s">
        <v>8366</v>
      </c>
    </row>
    <row r="2" spans="1:22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11">
        <f>(E2/D2)*100</f>
        <v>136.85882352941178</v>
      </c>
      <c r="P2" s="12">
        <f>AVERAGE(E2/L2)</f>
        <v>63.917582417582416</v>
      </c>
      <c r="Q2" t="str">
        <f>LEFT(N2,SEARCH("/",N2,1)-1)</f>
        <v>film &amp; video</v>
      </c>
      <c r="R2" t="str">
        <f>RIGHT(N2,LEN(N2)-SEARCH("/",N2,1))</f>
        <v>television</v>
      </c>
      <c r="S2" s="14">
        <f>(J2/86400)+25569+(-5/24)</f>
        <v>42176.798738425925</v>
      </c>
      <c r="T2" s="14">
        <f>(I2/86400)+25569+(-5/24)</f>
        <v>42207.916666666664</v>
      </c>
      <c r="V2" s="16"/>
    </row>
    <row r="3" spans="1:22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11">
        <f t="shared" ref="O3:O66" si="0">(E3/D3)*100</f>
        <v>142.60827250608273</v>
      </c>
      <c r="P3" s="12">
        <f t="shared" ref="P3:P66" si="1">AVERAGE(E3/L3)</f>
        <v>185.48101265822785</v>
      </c>
      <c r="Q3" t="str">
        <f t="shared" ref="Q3:Q66" si="2">LEFT(N3,SEARCH("/",N3,1)-1)</f>
        <v>film &amp; video</v>
      </c>
      <c r="R3" t="str">
        <f t="shared" ref="R3:R66" si="3">RIGHT(N3,LEN(N3)-SEARCH("/",N3,1))</f>
        <v>television</v>
      </c>
      <c r="S3" s="14">
        <f t="shared" ref="S3:S66" si="4">(J3/86400)+25569+(-5/24)</f>
        <v>42766.392164351848</v>
      </c>
      <c r="T3" s="14">
        <f t="shared" ref="T3:T66" si="5">(I3/86400)+25569+(-5/24)</f>
        <v>42796.392164351848</v>
      </c>
    </row>
    <row r="4" spans="1:22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11">
        <f t="shared" si="0"/>
        <v>105</v>
      </c>
      <c r="P4" s="12">
        <f t="shared" si="1"/>
        <v>15</v>
      </c>
      <c r="Q4" t="str">
        <f t="shared" si="2"/>
        <v>film &amp; video</v>
      </c>
      <c r="R4" t="str">
        <f t="shared" si="3"/>
        <v>television</v>
      </c>
      <c r="S4" s="14">
        <f t="shared" si="4"/>
        <v>42405.494016203702</v>
      </c>
      <c r="T4" s="14">
        <f t="shared" si="5"/>
        <v>42415.494016203702</v>
      </c>
    </row>
    <row r="5" spans="1:22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11">
        <f t="shared" si="0"/>
        <v>103.89999999999999</v>
      </c>
      <c r="P5" s="12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4">
        <f t="shared" si="4"/>
        <v>41828.306793981479</v>
      </c>
      <c r="T5" s="14">
        <f t="shared" si="5"/>
        <v>41858.306793981479</v>
      </c>
    </row>
    <row r="6" spans="1:22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11">
        <f t="shared" si="0"/>
        <v>122.99154545454545</v>
      </c>
      <c r="P6" s="12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4">
        <f t="shared" si="4"/>
        <v>42327.625914351847</v>
      </c>
      <c r="T6" s="14">
        <f t="shared" si="5"/>
        <v>42357.625914351847</v>
      </c>
    </row>
    <row r="7" spans="1:22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11">
        <f t="shared" si="0"/>
        <v>109.77744436109028</v>
      </c>
      <c r="P7" s="12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4">
        <f t="shared" si="4"/>
        <v>42563.724618055552</v>
      </c>
      <c r="T7" s="14">
        <f t="shared" si="5"/>
        <v>42580.024305555555</v>
      </c>
    </row>
    <row r="8" spans="1:22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11">
        <f t="shared" si="0"/>
        <v>106.4875</v>
      </c>
      <c r="P8" s="12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4">
        <f t="shared" si="4"/>
        <v>41793.864004629628</v>
      </c>
      <c r="T8" s="14">
        <f t="shared" si="5"/>
        <v>41803.864004629628</v>
      </c>
    </row>
    <row r="9" spans="1:22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11">
        <f t="shared" si="0"/>
        <v>101.22222222222221</v>
      </c>
      <c r="P9" s="12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4">
        <f t="shared" si="4"/>
        <v>42515.838738425919</v>
      </c>
      <c r="T9" s="14">
        <f t="shared" si="5"/>
        <v>42555.838738425919</v>
      </c>
    </row>
    <row r="10" spans="1:22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11">
        <f t="shared" si="0"/>
        <v>100.04342857142856</v>
      </c>
      <c r="P10" s="12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4">
        <f t="shared" si="4"/>
        <v>42468.736249999994</v>
      </c>
      <c r="T10" s="14">
        <f t="shared" si="5"/>
        <v>42475.666666666664</v>
      </c>
    </row>
    <row r="11" spans="1:22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11">
        <f t="shared" si="0"/>
        <v>125.998</v>
      </c>
      <c r="P11" s="12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4">
        <f t="shared" si="4"/>
        <v>42446.895185185182</v>
      </c>
      <c r="T11" s="14">
        <f t="shared" si="5"/>
        <v>42476.895185185182</v>
      </c>
    </row>
    <row r="12" spans="1:22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11">
        <f t="shared" si="0"/>
        <v>100.49999999999999</v>
      </c>
      <c r="P12" s="12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4">
        <f t="shared" si="4"/>
        <v>41779.859710648147</v>
      </c>
      <c r="T12" s="14">
        <f t="shared" si="5"/>
        <v>41814.859710648147</v>
      </c>
    </row>
    <row r="13" spans="1:22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11">
        <f t="shared" si="0"/>
        <v>120.5</v>
      </c>
      <c r="P13" s="12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4">
        <f t="shared" si="4"/>
        <v>42572.570162037031</v>
      </c>
      <c r="T13" s="14">
        <f t="shared" si="5"/>
        <v>42603.916666666664</v>
      </c>
    </row>
    <row r="14" spans="1:22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11">
        <f t="shared" si="0"/>
        <v>165.29333333333335</v>
      </c>
      <c r="P14" s="12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4">
        <f t="shared" si="4"/>
        <v>41791.504918981482</v>
      </c>
      <c r="T14" s="14">
        <f t="shared" si="5"/>
        <v>41835.916666666664</v>
      </c>
    </row>
    <row r="15" spans="1:22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11">
        <f t="shared" si="0"/>
        <v>159.97142857142856</v>
      </c>
      <c r="P15" s="12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4">
        <f t="shared" si="4"/>
        <v>42508.468854166662</v>
      </c>
      <c r="T15" s="14">
        <f t="shared" si="5"/>
        <v>42544.643749999996</v>
      </c>
    </row>
    <row r="16" spans="1:22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11">
        <f t="shared" si="0"/>
        <v>100.93333333333334</v>
      </c>
      <c r="P16" s="12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4">
        <f t="shared" si="4"/>
        <v>41807.818148148144</v>
      </c>
      <c r="T16" s="14">
        <f t="shared" si="5"/>
        <v>41833.374305555553</v>
      </c>
    </row>
    <row r="17" spans="1:20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11">
        <f t="shared" si="0"/>
        <v>106.60000000000001</v>
      </c>
      <c r="P17" s="12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4">
        <f t="shared" si="4"/>
        <v>42256.183541666665</v>
      </c>
      <c r="T17" s="14">
        <f t="shared" si="5"/>
        <v>42274.634722222218</v>
      </c>
    </row>
    <row r="18" spans="1:20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11">
        <f t="shared" si="0"/>
        <v>100.24166666666667</v>
      </c>
      <c r="P18" s="12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4">
        <f t="shared" si="4"/>
        <v>41760.588090277779</v>
      </c>
      <c r="T18" s="14">
        <f t="shared" si="5"/>
        <v>41806.020833333328</v>
      </c>
    </row>
    <row r="19" spans="1:20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11">
        <f t="shared" si="0"/>
        <v>100.66666666666666</v>
      </c>
      <c r="P19" s="12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4">
        <f t="shared" si="4"/>
        <v>41917.523402777777</v>
      </c>
      <c r="T19" s="14">
        <f t="shared" si="5"/>
        <v>41947.565069444441</v>
      </c>
    </row>
    <row r="20" spans="1:20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11">
        <f t="shared" si="0"/>
        <v>106.32110000000002</v>
      </c>
      <c r="P20" s="12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4">
        <f t="shared" si="4"/>
        <v>41869.333981481475</v>
      </c>
      <c r="T20" s="14">
        <f t="shared" si="5"/>
        <v>41899.333981481475</v>
      </c>
    </row>
    <row r="21" spans="1:20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11">
        <f t="shared" si="0"/>
        <v>145.29411764705881</v>
      </c>
      <c r="P21" s="12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4">
        <f t="shared" si="4"/>
        <v>42175.608032407406</v>
      </c>
      <c r="T21" s="14">
        <f t="shared" si="5"/>
        <v>42205.608032407406</v>
      </c>
    </row>
    <row r="22" spans="1:20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11">
        <f t="shared" si="0"/>
        <v>100.2</v>
      </c>
      <c r="P22" s="12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4">
        <f t="shared" si="4"/>
        <v>42200.549907407403</v>
      </c>
      <c r="T22" s="14">
        <f t="shared" si="5"/>
        <v>42260.549907407403</v>
      </c>
    </row>
    <row r="23" spans="1:20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11">
        <f t="shared" si="0"/>
        <v>109.13513513513513</v>
      </c>
      <c r="P23" s="12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4">
        <f t="shared" si="4"/>
        <v>41878.418854166666</v>
      </c>
      <c r="T23" s="14">
        <f t="shared" si="5"/>
        <v>41908.418854166666</v>
      </c>
    </row>
    <row r="24" spans="1:20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11">
        <f t="shared" si="0"/>
        <v>117.14285714285715</v>
      </c>
      <c r="P24" s="12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4">
        <f t="shared" si="4"/>
        <v>41989.703009259254</v>
      </c>
      <c r="T24" s="14">
        <f t="shared" si="5"/>
        <v>42005.124305555553</v>
      </c>
    </row>
    <row r="25" spans="1:20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11">
        <f t="shared" si="0"/>
        <v>118.5</v>
      </c>
      <c r="P25" s="12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4">
        <f t="shared" si="4"/>
        <v>42097.570613425924</v>
      </c>
      <c r="T25" s="14">
        <f t="shared" si="5"/>
        <v>42124.430555555555</v>
      </c>
    </row>
    <row r="26" spans="1:20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11">
        <f t="shared" si="0"/>
        <v>108.80768571428572</v>
      </c>
      <c r="P26" s="12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4">
        <f t="shared" si="4"/>
        <v>42229.611840277772</v>
      </c>
      <c r="T26" s="14">
        <f t="shared" si="5"/>
        <v>42262.610416666663</v>
      </c>
    </row>
    <row r="27" spans="1:20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11">
        <f t="shared" si="0"/>
        <v>133.33333333333331</v>
      </c>
      <c r="P27" s="12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4">
        <f t="shared" si="4"/>
        <v>42317.816678240742</v>
      </c>
      <c r="T27" s="14">
        <f t="shared" si="5"/>
        <v>42377.816678240742</v>
      </c>
    </row>
    <row r="28" spans="1:20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11">
        <f t="shared" si="0"/>
        <v>155.20000000000002</v>
      </c>
      <c r="P28" s="12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4">
        <f t="shared" si="4"/>
        <v>41828.307222222218</v>
      </c>
      <c r="T28" s="14">
        <f t="shared" si="5"/>
        <v>41868.307222222218</v>
      </c>
    </row>
    <row r="29" spans="1:20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11">
        <f t="shared" si="0"/>
        <v>111.72500000000001</v>
      </c>
      <c r="P29" s="12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4">
        <f t="shared" si="4"/>
        <v>41928.956400462957</v>
      </c>
      <c r="T29" s="14">
        <f t="shared" si="5"/>
        <v>41958.998067129629</v>
      </c>
    </row>
    <row r="30" spans="1:20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11">
        <f t="shared" si="0"/>
        <v>100.35000000000001</v>
      </c>
      <c r="P30" s="12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4">
        <f t="shared" si="4"/>
        <v>42324.755601851844</v>
      </c>
      <c r="T30" s="14">
        <f t="shared" si="5"/>
        <v>42354.755601851844</v>
      </c>
    </row>
    <row r="31" spans="1:20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11">
        <f t="shared" si="0"/>
        <v>123.33333333333334</v>
      </c>
      <c r="P31" s="12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4">
        <f t="shared" si="4"/>
        <v>41812.464907407404</v>
      </c>
      <c r="T31" s="14">
        <f t="shared" si="5"/>
        <v>41842.464907407404</v>
      </c>
    </row>
    <row r="32" spans="1:20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11">
        <f t="shared" si="0"/>
        <v>101.29975</v>
      </c>
      <c r="P32" s="12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4">
        <f t="shared" si="4"/>
        <v>41842.084664351853</v>
      </c>
      <c r="T32" s="14">
        <f t="shared" si="5"/>
        <v>41872.084664351853</v>
      </c>
    </row>
    <row r="33" spans="1:20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11">
        <f t="shared" si="0"/>
        <v>100</v>
      </c>
      <c r="P33" s="12">
        <f t="shared" si="1"/>
        <v>13</v>
      </c>
      <c r="Q33" t="str">
        <f t="shared" si="2"/>
        <v>film &amp; video</v>
      </c>
      <c r="R33" t="str">
        <f t="shared" si="3"/>
        <v>television</v>
      </c>
      <c r="S33" s="14">
        <f t="shared" si="4"/>
        <v>42376.583726851844</v>
      </c>
      <c r="T33" s="14">
        <f t="shared" si="5"/>
        <v>42394.583726851844</v>
      </c>
    </row>
    <row r="34" spans="1:20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11">
        <f t="shared" si="0"/>
        <v>100.24604569420035</v>
      </c>
      <c r="P34" s="12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4">
        <f t="shared" si="4"/>
        <v>42461.419178240736</v>
      </c>
      <c r="T34" s="14">
        <f t="shared" si="5"/>
        <v>42502.957638888889</v>
      </c>
    </row>
    <row r="35" spans="1:20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11">
        <f t="shared" si="0"/>
        <v>102.0952380952381</v>
      </c>
      <c r="P35" s="12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4">
        <f t="shared" si="4"/>
        <v>42286.452557870369</v>
      </c>
      <c r="T35" s="14">
        <f t="shared" si="5"/>
        <v>42316.494224537033</v>
      </c>
    </row>
    <row r="36" spans="1:20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11">
        <f t="shared" si="0"/>
        <v>130.46153846153845</v>
      </c>
      <c r="P36" s="12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4">
        <f t="shared" si="4"/>
        <v>41841.113437499997</v>
      </c>
      <c r="T36" s="14">
        <f t="shared" si="5"/>
        <v>41856.113437499997</v>
      </c>
    </row>
    <row r="37" spans="1:20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11">
        <f t="shared" si="0"/>
        <v>166.5</v>
      </c>
      <c r="P37" s="12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4">
        <f t="shared" si="4"/>
        <v>42098.083495370367</v>
      </c>
      <c r="T37" s="14">
        <f t="shared" si="5"/>
        <v>42121.791666666664</v>
      </c>
    </row>
    <row r="38" spans="1:20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11">
        <f t="shared" si="0"/>
        <v>142.15</v>
      </c>
      <c r="P38" s="12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4">
        <f t="shared" si="4"/>
        <v>42068.098668981482</v>
      </c>
      <c r="T38" s="14">
        <f t="shared" si="5"/>
        <v>42098.05700231481</v>
      </c>
    </row>
    <row r="39" spans="1:20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11">
        <f t="shared" si="0"/>
        <v>183.44090909090909</v>
      </c>
      <c r="P39" s="12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4">
        <f t="shared" si="4"/>
        <v>42032.484710648147</v>
      </c>
      <c r="T39" s="14">
        <f t="shared" si="5"/>
        <v>42062.484710648147</v>
      </c>
    </row>
    <row r="40" spans="1:20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11">
        <f t="shared" si="0"/>
        <v>110.04</v>
      </c>
      <c r="P40" s="12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4">
        <f t="shared" si="4"/>
        <v>41374.84888888889</v>
      </c>
      <c r="T40" s="14">
        <f t="shared" si="5"/>
        <v>41404.84888888889</v>
      </c>
    </row>
    <row r="41" spans="1:20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11">
        <f t="shared" si="0"/>
        <v>130.98000000000002</v>
      </c>
      <c r="P41" s="12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4">
        <f t="shared" si="4"/>
        <v>41753.838749999995</v>
      </c>
      <c r="T41" s="14">
        <f t="shared" si="5"/>
        <v>41784.749305555553</v>
      </c>
    </row>
    <row r="42" spans="1:20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11">
        <f t="shared" si="0"/>
        <v>101.35000000000001</v>
      </c>
      <c r="P42" s="12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4">
        <f t="shared" si="4"/>
        <v>41789.005648148144</v>
      </c>
      <c r="T42" s="14">
        <f t="shared" si="5"/>
        <v>41808.958333333328</v>
      </c>
    </row>
    <row r="43" spans="1:20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11">
        <f t="shared" si="0"/>
        <v>100</v>
      </c>
      <c r="P43" s="12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4">
        <f t="shared" si="4"/>
        <v>41887.360578703701</v>
      </c>
      <c r="T43" s="14">
        <f t="shared" si="5"/>
        <v>41917.360578703701</v>
      </c>
    </row>
    <row r="44" spans="1:20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11">
        <f t="shared" si="0"/>
        <v>141.85714285714286</v>
      </c>
      <c r="P44" s="12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4">
        <f t="shared" si="4"/>
        <v>41971.430856481478</v>
      </c>
      <c r="T44" s="14">
        <f t="shared" si="5"/>
        <v>42001.430856481478</v>
      </c>
    </row>
    <row r="45" spans="1:20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11">
        <f t="shared" si="0"/>
        <v>308.65999999999997</v>
      </c>
      <c r="P45" s="12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4">
        <f t="shared" si="4"/>
        <v>41802.582013888888</v>
      </c>
      <c r="T45" s="14">
        <f t="shared" si="5"/>
        <v>41832.791666666664</v>
      </c>
    </row>
    <row r="46" spans="1:20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11">
        <f t="shared" si="0"/>
        <v>100</v>
      </c>
      <c r="P46" s="12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4">
        <f t="shared" si="4"/>
        <v>41873.890474537031</v>
      </c>
      <c r="T46" s="14">
        <f t="shared" si="5"/>
        <v>41918.890474537031</v>
      </c>
    </row>
    <row r="47" spans="1:20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11">
        <f t="shared" si="0"/>
        <v>120</v>
      </c>
      <c r="P47" s="12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4">
        <f t="shared" si="4"/>
        <v>42457.415590277778</v>
      </c>
      <c r="T47" s="14">
        <f t="shared" si="5"/>
        <v>42487.415590277778</v>
      </c>
    </row>
    <row r="48" spans="1:20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11">
        <f t="shared" si="0"/>
        <v>104.16666666666667</v>
      </c>
      <c r="P48" s="12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4">
        <f t="shared" si="4"/>
        <v>42323.756643518514</v>
      </c>
      <c r="T48" s="14">
        <f t="shared" si="5"/>
        <v>42353.756643518514</v>
      </c>
    </row>
    <row r="49" spans="1:20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11">
        <f t="shared" si="0"/>
        <v>107.61100000000002</v>
      </c>
      <c r="P49" s="12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4">
        <f t="shared" si="4"/>
        <v>41932.611192129625</v>
      </c>
      <c r="T49" s="14">
        <f t="shared" si="5"/>
        <v>41992.652858796289</v>
      </c>
    </row>
    <row r="50" spans="1:20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11">
        <f t="shared" si="0"/>
        <v>107.94999999999999</v>
      </c>
      <c r="P50" s="12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4">
        <f t="shared" si="4"/>
        <v>42033.308564814812</v>
      </c>
      <c r="T50" s="14">
        <f t="shared" si="5"/>
        <v>42064.291666666664</v>
      </c>
    </row>
    <row r="51" spans="1:20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11">
        <f t="shared" si="0"/>
        <v>100</v>
      </c>
      <c r="P51" s="12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4">
        <f t="shared" si="4"/>
        <v>42270.968113425923</v>
      </c>
      <c r="T51" s="14">
        <f t="shared" si="5"/>
        <v>42300.968113425923</v>
      </c>
    </row>
    <row r="52" spans="1:20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11">
        <f t="shared" si="0"/>
        <v>100</v>
      </c>
      <c r="P52" s="12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4">
        <f t="shared" si="4"/>
        <v>41995.544652777775</v>
      </c>
      <c r="T52" s="14">
        <f t="shared" si="5"/>
        <v>42034.499999999993</v>
      </c>
    </row>
    <row r="53" spans="1:20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11">
        <f t="shared" si="0"/>
        <v>128.0181818181818</v>
      </c>
      <c r="P53" s="12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4">
        <f t="shared" si="4"/>
        <v>42196.72033564814</v>
      </c>
      <c r="T53" s="14">
        <f t="shared" si="5"/>
        <v>42226.72033564814</v>
      </c>
    </row>
    <row r="54" spans="1:20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11">
        <f t="shared" si="0"/>
        <v>116.21</v>
      </c>
      <c r="P54" s="12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4">
        <f t="shared" si="4"/>
        <v>41807.493587962963</v>
      </c>
      <c r="T54" s="14">
        <f t="shared" si="5"/>
        <v>41837.493587962963</v>
      </c>
    </row>
    <row r="55" spans="1:20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11">
        <f t="shared" si="0"/>
        <v>109.63333333333334</v>
      </c>
      <c r="P55" s="12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4">
        <f t="shared" si="4"/>
        <v>41719.340798611105</v>
      </c>
      <c r="T55" s="14">
        <f t="shared" si="5"/>
        <v>41733.708333333328</v>
      </c>
    </row>
    <row r="56" spans="1:20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11">
        <f t="shared" si="0"/>
        <v>101</v>
      </c>
      <c r="P56" s="12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4">
        <f t="shared" si="4"/>
        <v>42333.504872685182</v>
      </c>
      <c r="T56" s="14">
        <f t="shared" si="5"/>
        <v>42363.504872685182</v>
      </c>
    </row>
    <row r="57" spans="1:20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11">
        <f t="shared" si="0"/>
        <v>128.95348837209301</v>
      </c>
      <c r="P57" s="12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4">
        <f t="shared" si="4"/>
        <v>42496.760601851849</v>
      </c>
      <c r="T57" s="14">
        <f t="shared" si="5"/>
        <v>42517.760601851849</v>
      </c>
    </row>
    <row r="58" spans="1:20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11">
        <f t="shared" si="0"/>
        <v>107.26249999999999</v>
      </c>
      <c r="P58" s="12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4">
        <f t="shared" si="4"/>
        <v>42149.340555555558</v>
      </c>
      <c r="T58" s="14">
        <f t="shared" si="5"/>
        <v>42163.458333333336</v>
      </c>
    </row>
    <row r="59" spans="1:20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11">
        <f t="shared" si="0"/>
        <v>101.89999999999999</v>
      </c>
      <c r="P59" s="12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4">
        <f t="shared" si="4"/>
        <v>42089.624560185184</v>
      </c>
      <c r="T59" s="14">
        <f t="shared" si="5"/>
        <v>42119.624560185184</v>
      </c>
    </row>
    <row r="60" spans="1:20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11">
        <f t="shared" si="0"/>
        <v>102.91</v>
      </c>
      <c r="P60" s="12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4">
        <f t="shared" si="4"/>
        <v>41932.536712962959</v>
      </c>
      <c r="T60" s="14">
        <f t="shared" si="5"/>
        <v>41962.578379629624</v>
      </c>
    </row>
    <row r="61" spans="1:20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11">
        <f t="shared" si="0"/>
        <v>100.12570000000001</v>
      </c>
      <c r="P61" s="12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4">
        <f t="shared" si="4"/>
        <v>42230.027499999997</v>
      </c>
      <c r="T61" s="14">
        <f t="shared" si="5"/>
        <v>42261.666666666664</v>
      </c>
    </row>
    <row r="62" spans="1:20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11">
        <f t="shared" si="0"/>
        <v>103.29622222222221</v>
      </c>
      <c r="P62" s="12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4">
        <f t="shared" si="4"/>
        <v>41701.693483796298</v>
      </c>
      <c r="T62" s="14">
        <f t="shared" si="5"/>
        <v>41720.791666666664</v>
      </c>
    </row>
    <row r="63" spans="1:20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11">
        <f t="shared" si="0"/>
        <v>148.30000000000001</v>
      </c>
      <c r="P63" s="12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4">
        <f t="shared" si="4"/>
        <v>41409.605983796289</v>
      </c>
      <c r="T63" s="14">
        <f t="shared" si="5"/>
        <v>41431.605983796289</v>
      </c>
    </row>
    <row r="64" spans="1:20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11">
        <f t="shared" si="0"/>
        <v>154.73333333333332</v>
      </c>
      <c r="P64" s="12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4">
        <f t="shared" si="4"/>
        <v>41311.591180555552</v>
      </c>
      <c r="T64" s="14">
        <f t="shared" si="5"/>
        <v>41336.591180555552</v>
      </c>
    </row>
    <row r="65" spans="1:20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11">
        <f t="shared" si="0"/>
        <v>113.51849999999999</v>
      </c>
      <c r="P65" s="12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4">
        <f t="shared" si="4"/>
        <v>41612.703854166662</v>
      </c>
      <c r="T65" s="14">
        <f t="shared" si="5"/>
        <v>41635.999305555553</v>
      </c>
    </row>
    <row r="66" spans="1:20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11">
        <f t="shared" si="0"/>
        <v>173.33333333333334</v>
      </c>
      <c r="P66" s="12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4">
        <f t="shared" si="4"/>
        <v>41432.809965277775</v>
      </c>
      <c r="T66" s="14">
        <f t="shared" si="5"/>
        <v>41462.809965277775</v>
      </c>
    </row>
    <row r="67" spans="1:20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11">
        <f t="shared" ref="O67:O130" si="6">(E67/D67)*100</f>
        <v>107.52857142857141</v>
      </c>
      <c r="P67" s="12">
        <f t="shared" ref="P67:P130" si="7">AVERAGE(E67/L67)</f>
        <v>132.05263157894737</v>
      </c>
      <c r="Q67" t="str">
        <f t="shared" ref="Q67:Q130" si="8">LEFT(N67,SEARCH("/",N67,1)-1)</f>
        <v>film &amp; video</v>
      </c>
      <c r="R67" t="str">
        <f t="shared" ref="R67:R130" si="9">RIGHT(N67,LEN(N67)-SEARCH("/",N67,1))</f>
        <v>shorts</v>
      </c>
      <c r="S67" s="14">
        <f t="shared" ref="S67:S130" si="10">(J67/86400)+25569+(-5/24)</f>
        <v>41835.612893518519</v>
      </c>
      <c r="T67" s="14">
        <f t="shared" ref="T67:T130" si="11">(I67/86400)+25569+(-5/24)</f>
        <v>41862.040972222218</v>
      </c>
    </row>
    <row r="68" spans="1:20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11">
        <f t="shared" si="6"/>
        <v>118.6</v>
      </c>
      <c r="P68" s="12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4">
        <f t="shared" si="10"/>
        <v>42539.641435185178</v>
      </c>
      <c r="T68" s="14">
        <f t="shared" si="11"/>
        <v>42569.641435185178</v>
      </c>
    </row>
    <row r="69" spans="1:20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11">
        <f t="shared" si="6"/>
        <v>116.25000000000001</v>
      </c>
      <c r="P69" s="12">
        <f t="shared" si="7"/>
        <v>116.25</v>
      </c>
      <c r="Q69" t="str">
        <f t="shared" si="8"/>
        <v>film &amp; video</v>
      </c>
      <c r="R69" t="str">
        <f t="shared" si="9"/>
        <v>shorts</v>
      </c>
      <c r="S69" s="14">
        <f t="shared" si="10"/>
        <v>41075.375046296293</v>
      </c>
      <c r="T69" s="14">
        <f t="shared" si="11"/>
        <v>41105.375046296293</v>
      </c>
    </row>
    <row r="70" spans="1:20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11">
        <f t="shared" si="6"/>
        <v>127.16666666666667</v>
      </c>
      <c r="P70" s="12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4">
        <f t="shared" si="10"/>
        <v>41663.36100694444</v>
      </c>
      <c r="T70" s="14">
        <f t="shared" si="11"/>
        <v>41693.36100694444</v>
      </c>
    </row>
    <row r="71" spans="1:20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11">
        <f t="shared" si="6"/>
        <v>110.9423</v>
      </c>
      <c r="P71" s="12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4">
        <f t="shared" si="10"/>
        <v>40785.979456018518</v>
      </c>
      <c r="T71" s="14">
        <f t="shared" si="11"/>
        <v>40818.082638888889</v>
      </c>
    </row>
    <row r="72" spans="1:20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11">
        <f t="shared" si="6"/>
        <v>127.2</v>
      </c>
      <c r="P72" s="12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4">
        <f t="shared" si="10"/>
        <v>40730.688020833331</v>
      </c>
      <c r="T72" s="14">
        <f t="shared" si="11"/>
        <v>40790.688020833331</v>
      </c>
    </row>
    <row r="73" spans="1:20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11">
        <f t="shared" si="6"/>
        <v>123.94444444444443</v>
      </c>
      <c r="P73" s="12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4">
        <f t="shared" si="10"/>
        <v>40997.063159722216</v>
      </c>
      <c r="T73" s="14">
        <f t="shared" si="11"/>
        <v>41057.063159722216</v>
      </c>
    </row>
    <row r="74" spans="1:20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11">
        <f t="shared" si="6"/>
        <v>108.40909090909091</v>
      </c>
      <c r="P74" s="12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4">
        <f t="shared" si="10"/>
        <v>41207.801863425928</v>
      </c>
      <c r="T74" s="14">
        <f t="shared" si="11"/>
        <v>41227.791666666664</v>
      </c>
    </row>
    <row r="75" spans="1:20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11">
        <f t="shared" si="6"/>
        <v>100</v>
      </c>
      <c r="P75" s="12">
        <f t="shared" si="7"/>
        <v>50</v>
      </c>
      <c r="Q75" t="str">
        <f t="shared" si="8"/>
        <v>film &amp; video</v>
      </c>
      <c r="R75" t="str">
        <f t="shared" si="9"/>
        <v>shorts</v>
      </c>
      <c r="S75" s="14">
        <f t="shared" si="10"/>
        <v>40587.548425925925</v>
      </c>
      <c r="T75" s="14">
        <f t="shared" si="11"/>
        <v>40665.957638888889</v>
      </c>
    </row>
    <row r="76" spans="1:20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11">
        <f t="shared" si="6"/>
        <v>112.93199999999999</v>
      </c>
      <c r="P76" s="12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4">
        <f t="shared" si="10"/>
        <v>42360.278877314813</v>
      </c>
      <c r="T76" s="14">
        <f t="shared" si="11"/>
        <v>42390.278877314813</v>
      </c>
    </row>
    <row r="77" spans="1:20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11">
        <f t="shared" si="6"/>
        <v>115.42857142857143</v>
      </c>
      <c r="P77" s="12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4">
        <f t="shared" si="10"/>
        <v>41357.000833333332</v>
      </c>
      <c r="T77" s="14">
        <f t="shared" si="11"/>
        <v>41387.000833333332</v>
      </c>
    </row>
    <row r="78" spans="1:20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11">
        <f t="shared" si="6"/>
        <v>153.33333333333334</v>
      </c>
      <c r="P78" s="12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4">
        <f t="shared" si="10"/>
        <v>40844.483310185184</v>
      </c>
      <c r="T78" s="14">
        <f t="shared" si="11"/>
        <v>40904.524976851848</v>
      </c>
    </row>
    <row r="79" spans="1:20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11">
        <f t="shared" si="6"/>
        <v>392.5</v>
      </c>
      <c r="P79" s="12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4">
        <f t="shared" si="10"/>
        <v>40996.936539351846</v>
      </c>
      <c r="T79" s="14">
        <f t="shared" si="11"/>
        <v>41049.915972222218</v>
      </c>
    </row>
    <row r="80" spans="1:20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11">
        <f t="shared" si="6"/>
        <v>2702</v>
      </c>
      <c r="P80" s="12">
        <f t="shared" si="7"/>
        <v>38.6</v>
      </c>
      <c r="Q80" t="str">
        <f t="shared" si="8"/>
        <v>film &amp; video</v>
      </c>
      <c r="R80" t="str">
        <f t="shared" si="9"/>
        <v>shorts</v>
      </c>
      <c r="S80" s="14">
        <f t="shared" si="10"/>
        <v>42604.522233796299</v>
      </c>
      <c r="T80" s="14">
        <f t="shared" si="11"/>
        <v>42614.522233796299</v>
      </c>
    </row>
    <row r="81" spans="1:20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11">
        <f t="shared" si="6"/>
        <v>127</v>
      </c>
      <c r="P81" s="12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4">
        <f t="shared" si="10"/>
        <v>41724.568206018514</v>
      </c>
      <c r="T81" s="14">
        <f t="shared" si="11"/>
        <v>41754.568206018514</v>
      </c>
    </row>
    <row r="82" spans="1:20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11">
        <f t="shared" si="6"/>
        <v>107.25</v>
      </c>
      <c r="P82" s="12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4">
        <f t="shared" si="10"/>
        <v>41582.875648148147</v>
      </c>
      <c r="T82" s="14">
        <f t="shared" si="11"/>
        <v>41617.875648148147</v>
      </c>
    </row>
    <row r="83" spans="1:20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11">
        <f t="shared" si="6"/>
        <v>198</v>
      </c>
      <c r="P83" s="12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4">
        <f t="shared" si="10"/>
        <v>41099.950543981475</v>
      </c>
      <c r="T83" s="14">
        <f t="shared" si="11"/>
        <v>41103.918055555558</v>
      </c>
    </row>
    <row r="84" spans="1:20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11">
        <f t="shared" si="6"/>
        <v>100.01249999999999</v>
      </c>
      <c r="P84" s="12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4">
        <f t="shared" si="10"/>
        <v>40795.611817129626</v>
      </c>
      <c r="T84" s="14">
        <f t="shared" si="11"/>
        <v>40825.611817129626</v>
      </c>
    </row>
    <row r="85" spans="1:20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11">
        <f t="shared" si="6"/>
        <v>102.49999999999999</v>
      </c>
      <c r="P85" s="12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4">
        <f t="shared" si="10"/>
        <v>42042.407280092586</v>
      </c>
      <c r="T85" s="14">
        <f t="shared" si="11"/>
        <v>42057.270833333336</v>
      </c>
    </row>
    <row r="86" spans="1:20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11">
        <f t="shared" si="6"/>
        <v>100</v>
      </c>
      <c r="P86" s="12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4">
        <f t="shared" si="10"/>
        <v>40648.54960648148</v>
      </c>
      <c r="T86" s="14">
        <f t="shared" si="11"/>
        <v>40678.54960648148</v>
      </c>
    </row>
    <row r="87" spans="1:20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11">
        <f t="shared" si="6"/>
        <v>125.49999999999999</v>
      </c>
      <c r="P87" s="12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4">
        <f t="shared" si="10"/>
        <v>40778.917094907403</v>
      </c>
      <c r="T87" s="14">
        <f t="shared" si="11"/>
        <v>40808.917094907403</v>
      </c>
    </row>
    <row r="88" spans="1:20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11">
        <f t="shared" si="6"/>
        <v>106.46666666666667</v>
      </c>
      <c r="P88" s="12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4">
        <f t="shared" si="10"/>
        <v>42291.347743055558</v>
      </c>
      <c r="T88" s="14">
        <f t="shared" si="11"/>
        <v>42365.389409722215</v>
      </c>
    </row>
    <row r="89" spans="1:20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11">
        <f t="shared" si="6"/>
        <v>104.60000000000001</v>
      </c>
      <c r="P89" s="12">
        <f t="shared" si="7"/>
        <v>104.6</v>
      </c>
      <c r="Q89" t="str">
        <f t="shared" si="8"/>
        <v>film &amp; video</v>
      </c>
      <c r="R89" t="str">
        <f t="shared" si="9"/>
        <v>shorts</v>
      </c>
      <c r="S89" s="14">
        <f t="shared" si="10"/>
        <v>40322.331053240741</v>
      </c>
      <c r="T89" s="14">
        <f t="shared" si="11"/>
        <v>40331.861805555549</v>
      </c>
    </row>
    <row r="90" spans="1:20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11">
        <f t="shared" si="6"/>
        <v>102.85714285714285</v>
      </c>
      <c r="P90" s="12">
        <f t="shared" si="7"/>
        <v>60</v>
      </c>
      <c r="Q90" t="str">
        <f t="shared" si="8"/>
        <v>film &amp; video</v>
      </c>
      <c r="R90" t="str">
        <f t="shared" si="9"/>
        <v>shorts</v>
      </c>
      <c r="S90" s="14">
        <f t="shared" si="10"/>
        <v>41786.450590277775</v>
      </c>
      <c r="T90" s="14">
        <f t="shared" si="11"/>
        <v>41812.450590277775</v>
      </c>
    </row>
    <row r="91" spans="1:20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11">
        <f t="shared" si="6"/>
        <v>115.06666666666668</v>
      </c>
      <c r="P91" s="12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4">
        <f t="shared" si="10"/>
        <v>41402.543888888882</v>
      </c>
      <c r="T91" s="14">
        <f t="shared" si="11"/>
        <v>41427.543888888882</v>
      </c>
    </row>
    <row r="92" spans="1:20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11">
        <f t="shared" si="6"/>
        <v>100.4</v>
      </c>
      <c r="P92" s="12">
        <f t="shared" si="7"/>
        <v>31.375</v>
      </c>
      <c r="Q92" t="str">
        <f t="shared" si="8"/>
        <v>film &amp; video</v>
      </c>
      <c r="R92" t="str">
        <f t="shared" si="9"/>
        <v>shorts</v>
      </c>
      <c r="S92" s="14">
        <f t="shared" si="10"/>
        <v>40706.089108796295</v>
      </c>
      <c r="T92" s="14">
        <f t="shared" si="11"/>
        <v>40736.089108796295</v>
      </c>
    </row>
    <row r="93" spans="1:20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11">
        <f t="shared" si="6"/>
        <v>120</v>
      </c>
      <c r="P93" s="12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4">
        <f t="shared" si="10"/>
        <v>40619.194027777776</v>
      </c>
      <c r="T93" s="14">
        <f t="shared" si="11"/>
        <v>40680.194027777776</v>
      </c>
    </row>
    <row r="94" spans="1:20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11">
        <f t="shared" si="6"/>
        <v>105.2</v>
      </c>
      <c r="P94" s="12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4">
        <f t="shared" si="10"/>
        <v>42720.990543981483</v>
      </c>
      <c r="T94" s="14">
        <f t="shared" si="11"/>
        <v>42767.124999999993</v>
      </c>
    </row>
    <row r="95" spans="1:20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11">
        <f t="shared" si="6"/>
        <v>110.60000000000001</v>
      </c>
      <c r="P95" s="12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4">
        <f t="shared" si="10"/>
        <v>41065.649733796294</v>
      </c>
      <c r="T95" s="14">
        <f t="shared" si="11"/>
        <v>41093.666666666664</v>
      </c>
    </row>
    <row r="96" spans="1:20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11">
        <f t="shared" si="6"/>
        <v>104</v>
      </c>
      <c r="P96" s="12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4">
        <f t="shared" si="10"/>
        <v>41716.509513888886</v>
      </c>
      <c r="T96" s="14">
        <f t="shared" si="11"/>
        <v>41736.509513888886</v>
      </c>
    </row>
    <row r="97" spans="1:20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11">
        <f t="shared" si="6"/>
        <v>131.42857142857142</v>
      </c>
      <c r="P97" s="12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4">
        <f t="shared" si="10"/>
        <v>40934.796770833331</v>
      </c>
      <c r="T97" s="14">
        <f t="shared" si="11"/>
        <v>40964.796770833331</v>
      </c>
    </row>
    <row r="98" spans="1:20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11">
        <f t="shared" si="6"/>
        <v>114.66666666666667</v>
      </c>
      <c r="P98" s="12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4">
        <f t="shared" si="10"/>
        <v>40324.45417824074</v>
      </c>
      <c r="T98" s="14">
        <f t="shared" si="11"/>
        <v>40390.916666666664</v>
      </c>
    </row>
    <row r="99" spans="1:20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11">
        <f t="shared" si="6"/>
        <v>106.25</v>
      </c>
      <c r="P99" s="12">
        <f t="shared" si="7"/>
        <v>53.125</v>
      </c>
      <c r="Q99" t="str">
        <f t="shared" si="8"/>
        <v>film &amp; video</v>
      </c>
      <c r="R99" t="str">
        <f t="shared" si="9"/>
        <v>shorts</v>
      </c>
      <c r="S99" s="14">
        <f t="shared" si="10"/>
        <v>40705.926874999997</v>
      </c>
      <c r="T99" s="14">
        <f t="shared" si="11"/>
        <v>40735.926874999997</v>
      </c>
    </row>
    <row r="100" spans="1:20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11">
        <f t="shared" si="6"/>
        <v>106.25</v>
      </c>
      <c r="P100" s="12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4">
        <f t="shared" si="10"/>
        <v>41214.586504629631</v>
      </c>
      <c r="T100" s="14">
        <f t="shared" si="11"/>
        <v>41250.770833333328</v>
      </c>
    </row>
    <row r="101" spans="1:20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11">
        <f t="shared" si="6"/>
        <v>106.01933333333334</v>
      </c>
      <c r="P101" s="12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4">
        <f t="shared" si="10"/>
        <v>41631.694432870368</v>
      </c>
      <c r="T101" s="14">
        <f t="shared" si="11"/>
        <v>41661.694432870368</v>
      </c>
    </row>
    <row r="102" spans="1:20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11">
        <f t="shared" si="6"/>
        <v>100</v>
      </c>
      <c r="P102" s="12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4">
        <f t="shared" si="10"/>
        <v>41197.544976851852</v>
      </c>
      <c r="T102" s="14">
        <f t="shared" si="11"/>
        <v>41217.586643518516</v>
      </c>
    </row>
    <row r="103" spans="1:20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11">
        <f t="shared" si="6"/>
        <v>100</v>
      </c>
      <c r="P103" s="12">
        <f t="shared" si="7"/>
        <v>100</v>
      </c>
      <c r="Q103" t="str">
        <f t="shared" si="8"/>
        <v>film &amp; video</v>
      </c>
      <c r="R103" t="str">
        <f t="shared" si="9"/>
        <v>shorts</v>
      </c>
      <c r="S103" s="14">
        <f t="shared" si="10"/>
        <v>41274.568402777775</v>
      </c>
      <c r="T103" s="14">
        <f t="shared" si="11"/>
        <v>41298.568402777775</v>
      </c>
    </row>
    <row r="104" spans="1:20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11">
        <f t="shared" si="6"/>
        <v>127.75000000000001</v>
      </c>
      <c r="P104" s="12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4">
        <f t="shared" si="10"/>
        <v>40504.922835648147</v>
      </c>
      <c r="T104" s="14">
        <f t="shared" si="11"/>
        <v>40534.922835648147</v>
      </c>
    </row>
    <row r="105" spans="1:20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11">
        <f t="shared" si="6"/>
        <v>105.15384615384616</v>
      </c>
      <c r="P105" s="12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4">
        <f t="shared" si="10"/>
        <v>41682.597569444442</v>
      </c>
      <c r="T105" s="14">
        <f t="shared" si="11"/>
        <v>41705.597569444442</v>
      </c>
    </row>
    <row r="106" spans="1:20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11">
        <f t="shared" si="6"/>
        <v>120</v>
      </c>
      <c r="P106" s="12">
        <f t="shared" si="7"/>
        <v>60</v>
      </c>
      <c r="Q106" t="str">
        <f t="shared" si="8"/>
        <v>film &amp; video</v>
      </c>
      <c r="R106" t="str">
        <f t="shared" si="9"/>
        <v>shorts</v>
      </c>
      <c r="S106" s="14">
        <f t="shared" si="10"/>
        <v>40612.486874999995</v>
      </c>
      <c r="T106" s="14">
        <f t="shared" si="11"/>
        <v>40635.833333333328</v>
      </c>
    </row>
    <row r="107" spans="1:20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11">
        <f t="shared" si="6"/>
        <v>107.40909090909089</v>
      </c>
      <c r="P107" s="12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4">
        <f t="shared" si="10"/>
        <v>42485.516435185178</v>
      </c>
      <c r="T107" s="14">
        <f t="shared" si="11"/>
        <v>42503.791666666664</v>
      </c>
    </row>
    <row r="108" spans="1:20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11">
        <f t="shared" si="6"/>
        <v>100.49999999999999</v>
      </c>
      <c r="P108" s="12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4">
        <f t="shared" si="10"/>
        <v>40987.568298611106</v>
      </c>
      <c r="T108" s="14">
        <f t="shared" si="11"/>
        <v>41001.568298611106</v>
      </c>
    </row>
    <row r="109" spans="1:20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11">
        <f t="shared" si="6"/>
        <v>102.46666666666667</v>
      </c>
      <c r="P109" s="12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4">
        <f t="shared" si="10"/>
        <v>40635.774155092593</v>
      </c>
      <c r="T109" s="14">
        <f t="shared" si="11"/>
        <v>40657.774155092593</v>
      </c>
    </row>
    <row r="110" spans="1:20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11">
        <f t="shared" si="6"/>
        <v>246.66666666666669</v>
      </c>
      <c r="P110" s="12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4">
        <f t="shared" si="10"/>
        <v>41365.404745370368</v>
      </c>
      <c r="T110" s="14">
        <f t="shared" si="11"/>
        <v>41425.404745370368</v>
      </c>
    </row>
    <row r="111" spans="1:20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11">
        <f t="shared" si="6"/>
        <v>219.49999999999997</v>
      </c>
      <c r="P111" s="12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4">
        <f t="shared" si="10"/>
        <v>40569.817476851851</v>
      </c>
      <c r="T111" s="14">
        <f t="shared" si="11"/>
        <v>40599.817476851851</v>
      </c>
    </row>
    <row r="112" spans="1:20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11">
        <f t="shared" si="6"/>
        <v>130.76923076923077</v>
      </c>
      <c r="P112" s="12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4">
        <f t="shared" si="10"/>
        <v>41557.741354166668</v>
      </c>
      <c r="T112" s="14">
        <f t="shared" si="11"/>
        <v>41592.040972222218</v>
      </c>
    </row>
    <row r="113" spans="1:20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11">
        <f t="shared" si="6"/>
        <v>154.57142857142858</v>
      </c>
      <c r="P113" s="12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4">
        <f t="shared" si="10"/>
        <v>42125.124849537031</v>
      </c>
      <c r="T113" s="14">
        <f t="shared" si="11"/>
        <v>42155.124849537031</v>
      </c>
    </row>
    <row r="114" spans="1:20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11">
        <f t="shared" si="6"/>
        <v>104</v>
      </c>
      <c r="P114" s="12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4">
        <f t="shared" si="10"/>
        <v>41717.834699074076</v>
      </c>
      <c r="T114" s="14">
        <f t="shared" si="11"/>
        <v>41741.875</v>
      </c>
    </row>
    <row r="115" spans="1:20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11">
        <f t="shared" si="6"/>
        <v>141</v>
      </c>
      <c r="P115" s="12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4">
        <f t="shared" si="10"/>
        <v>40753.550092592588</v>
      </c>
      <c r="T115" s="14">
        <f t="shared" si="11"/>
        <v>40761.416666666664</v>
      </c>
    </row>
    <row r="116" spans="1:20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11">
        <f t="shared" si="6"/>
        <v>103.33333333333334</v>
      </c>
      <c r="P116" s="12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4">
        <f t="shared" si="10"/>
        <v>40861.065833333334</v>
      </c>
      <c r="T116" s="14">
        <f t="shared" si="11"/>
        <v>40921.065833333334</v>
      </c>
    </row>
    <row r="117" spans="1:20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11">
        <f t="shared" si="6"/>
        <v>140.44444444444443</v>
      </c>
      <c r="P117" s="12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4">
        <f t="shared" si="10"/>
        <v>40918.530601851853</v>
      </c>
      <c r="T117" s="14">
        <f t="shared" si="11"/>
        <v>40943.530601851853</v>
      </c>
    </row>
    <row r="118" spans="1:20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11">
        <f t="shared" si="6"/>
        <v>113.65714285714286</v>
      </c>
      <c r="P118" s="12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4">
        <f t="shared" si="10"/>
        <v>40595.288831018515</v>
      </c>
      <c r="T118" s="14">
        <f t="shared" si="11"/>
        <v>40641.247164351851</v>
      </c>
    </row>
    <row r="119" spans="1:20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11">
        <f t="shared" si="6"/>
        <v>100.49377777777779</v>
      </c>
      <c r="P119" s="12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4">
        <f t="shared" si="10"/>
        <v>40248.626666666663</v>
      </c>
      <c r="T119" s="14">
        <f t="shared" si="11"/>
        <v>40338.583333333328</v>
      </c>
    </row>
    <row r="120" spans="1:20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11">
        <f t="shared" si="6"/>
        <v>113.03159999999998</v>
      </c>
      <c r="P120" s="12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4">
        <f t="shared" si="10"/>
        <v>40722.845324074071</v>
      </c>
      <c r="T120" s="14">
        <f t="shared" si="11"/>
        <v>40752.845324074071</v>
      </c>
    </row>
    <row r="121" spans="1:20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11">
        <f t="shared" si="6"/>
        <v>104.55692307692308</v>
      </c>
      <c r="P121" s="12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4">
        <f t="shared" si="10"/>
        <v>40738.860949074071</v>
      </c>
      <c r="T121" s="14">
        <f t="shared" si="11"/>
        <v>40768.75</v>
      </c>
    </row>
    <row r="122" spans="1:20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11">
        <f t="shared" si="6"/>
        <v>1.4285714285714287E-2</v>
      </c>
      <c r="P122" s="12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4">
        <f t="shared" si="10"/>
        <v>42615.841516203705</v>
      </c>
      <c r="T122" s="14">
        <f t="shared" si="11"/>
        <v>42645.841516203705</v>
      </c>
    </row>
    <row r="123" spans="1:20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11">
        <f t="shared" si="6"/>
        <v>3.3333333333333333E-2</v>
      </c>
      <c r="P123" s="12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4">
        <f t="shared" si="10"/>
        <v>42096.496643518512</v>
      </c>
      <c r="T123" s="14">
        <f t="shared" si="11"/>
        <v>42112.219444444439</v>
      </c>
    </row>
    <row r="124" spans="1:20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11">
        <f t="shared" si="6"/>
        <v>0</v>
      </c>
      <c r="P124" s="12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4">
        <f t="shared" si="10"/>
        <v>42593.223460648143</v>
      </c>
      <c r="T124" s="14">
        <f t="shared" si="11"/>
        <v>42653.223460648143</v>
      </c>
    </row>
    <row r="125" spans="1:20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11">
        <f t="shared" si="6"/>
        <v>0.27454545454545454</v>
      </c>
      <c r="P125" s="12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4">
        <f t="shared" si="10"/>
        <v>41904.573657407404</v>
      </c>
      <c r="T125" s="14">
        <f t="shared" si="11"/>
        <v>41940.708333333328</v>
      </c>
    </row>
    <row r="126" spans="1:20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11">
        <f t="shared" si="6"/>
        <v>0</v>
      </c>
      <c r="P126" s="12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4">
        <f t="shared" si="10"/>
        <v>42114.720393518517</v>
      </c>
      <c r="T126" s="14">
        <f t="shared" si="11"/>
        <v>42139.720393518517</v>
      </c>
    </row>
    <row r="127" spans="1:20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11">
        <f t="shared" si="6"/>
        <v>14.000000000000002</v>
      </c>
      <c r="P127" s="12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4">
        <f t="shared" si="10"/>
        <v>42709.78564814815</v>
      </c>
      <c r="T127" s="14">
        <f t="shared" si="11"/>
        <v>42769.78564814815</v>
      </c>
    </row>
    <row r="128" spans="1:20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11">
        <f t="shared" si="6"/>
        <v>5.548</v>
      </c>
      <c r="P128" s="12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4">
        <f t="shared" si="10"/>
        <v>42135.381215277775</v>
      </c>
      <c r="T128" s="14">
        <f t="shared" si="11"/>
        <v>42165.874999999993</v>
      </c>
    </row>
    <row r="129" spans="1:20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11">
        <f t="shared" si="6"/>
        <v>2.375</v>
      </c>
      <c r="P129" s="12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4">
        <f t="shared" si="10"/>
        <v>42067.415983796294</v>
      </c>
      <c r="T129" s="14">
        <f t="shared" si="11"/>
        <v>42097.37431712963</v>
      </c>
    </row>
    <row r="130" spans="1:20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11">
        <f t="shared" si="6"/>
        <v>1.867</v>
      </c>
      <c r="P130" s="12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4">
        <f t="shared" si="10"/>
        <v>42628.019594907404</v>
      </c>
      <c r="T130" s="14">
        <f t="shared" si="11"/>
        <v>42663.019594907404</v>
      </c>
    </row>
    <row r="131" spans="1:20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11">
        <f t="shared" ref="O131:O194" si="12">(E131/D131)*100</f>
        <v>0</v>
      </c>
      <c r="P131" s="12" t="e">
        <f t="shared" ref="P131:P194" si="13">AVERAGE(E131/L131)</f>
        <v>#DIV/0!</v>
      </c>
      <c r="Q131" t="str">
        <f t="shared" ref="Q131:Q194" si="14">LEFT(N131,SEARCH("/",N131,1)-1)</f>
        <v>film &amp; video</v>
      </c>
      <c r="R131" t="str">
        <f t="shared" ref="R131:R194" si="15">RIGHT(N131,LEN(N131)-SEARCH("/",N131,1))</f>
        <v>science fiction</v>
      </c>
      <c r="S131" s="14">
        <f t="shared" ref="S131:S194" si="16">(J131/86400)+25569+(-5/24)</f>
        <v>41882.728969907403</v>
      </c>
      <c r="T131" s="14">
        <f t="shared" ref="T131:T194" si="17">(I131/86400)+25569+(-5/24)</f>
        <v>41942.728969907403</v>
      </c>
    </row>
    <row r="132" spans="1:20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11">
        <f t="shared" si="12"/>
        <v>0</v>
      </c>
      <c r="P132" s="12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4">
        <f t="shared" si="16"/>
        <v>41778.707083333335</v>
      </c>
      <c r="T132" s="14">
        <f t="shared" si="17"/>
        <v>41806.636111111111</v>
      </c>
    </row>
    <row r="133" spans="1:20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11">
        <f t="shared" si="12"/>
        <v>0</v>
      </c>
      <c r="P133" s="12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4">
        <f t="shared" si="16"/>
        <v>42541.629178240742</v>
      </c>
      <c r="T133" s="14">
        <f t="shared" si="17"/>
        <v>42556.791666666664</v>
      </c>
    </row>
    <row r="134" spans="1:20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11">
        <f t="shared" si="12"/>
        <v>9.5687499999999996</v>
      </c>
      <c r="P134" s="12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4">
        <f t="shared" si="16"/>
        <v>41905.60424768518</v>
      </c>
      <c r="T134" s="14">
        <f t="shared" si="17"/>
        <v>41950.645914351851</v>
      </c>
    </row>
    <row r="135" spans="1:20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11">
        <f t="shared" si="12"/>
        <v>0</v>
      </c>
      <c r="P135" s="12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4">
        <f t="shared" si="16"/>
        <v>42491.599351851844</v>
      </c>
      <c r="T135" s="14">
        <f t="shared" si="17"/>
        <v>42521.521527777775</v>
      </c>
    </row>
    <row r="136" spans="1:20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11">
        <f t="shared" si="12"/>
        <v>0</v>
      </c>
      <c r="P136" s="12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4">
        <f t="shared" si="16"/>
        <v>42221.701597222222</v>
      </c>
      <c r="T136" s="14">
        <f t="shared" si="17"/>
        <v>42251.499999999993</v>
      </c>
    </row>
    <row r="137" spans="1:20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11">
        <f t="shared" si="12"/>
        <v>13.433333333333334</v>
      </c>
      <c r="P137" s="12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4">
        <f t="shared" si="16"/>
        <v>41788.173576388886</v>
      </c>
      <c r="T137" s="14">
        <f t="shared" si="17"/>
        <v>41821.583333333328</v>
      </c>
    </row>
    <row r="138" spans="1:20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11">
        <f t="shared" si="12"/>
        <v>0</v>
      </c>
      <c r="P138" s="12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4">
        <f t="shared" si="16"/>
        <v>42096.201782407406</v>
      </c>
      <c r="T138" s="14">
        <f t="shared" si="17"/>
        <v>42140.219444444439</v>
      </c>
    </row>
    <row r="139" spans="1:20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11">
        <f t="shared" si="12"/>
        <v>0</v>
      </c>
      <c r="P139" s="12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4">
        <f t="shared" si="16"/>
        <v>42239.365659722222</v>
      </c>
      <c r="T139" s="14">
        <f t="shared" si="17"/>
        <v>42289.365659722222</v>
      </c>
    </row>
    <row r="140" spans="1:20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11">
        <f t="shared" si="12"/>
        <v>3.1413333333333333</v>
      </c>
      <c r="P140" s="12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4">
        <f t="shared" si="16"/>
        <v>42186.049085648141</v>
      </c>
      <c r="T140" s="14">
        <f t="shared" si="17"/>
        <v>42216.999305555553</v>
      </c>
    </row>
    <row r="141" spans="1:20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11">
        <f t="shared" si="12"/>
        <v>100</v>
      </c>
      <c r="P141" s="12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4">
        <f t="shared" si="16"/>
        <v>42187.712638888886</v>
      </c>
      <c r="T141" s="14">
        <f t="shared" si="17"/>
        <v>42197.712638888886</v>
      </c>
    </row>
    <row r="142" spans="1:20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11">
        <f t="shared" si="12"/>
        <v>0</v>
      </c>
      <c r="P142" s="12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4">
        <f t="shared" si="16"/>
        <v>42052.989953703705</v>
      </c>
      <c r="T142" s="14">
        <f t="shared" si="17"/>
        <v>42082.948287037034</v>
      </c>
    </row>
    <row r="143" spans="1:20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11">
        <f t="shared" si="12"/>
        <v>10.775</v>
      </c>
      <c r="P143" s="12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4">
        <f t="shared" si="16"/>
        <v>42109.944710648146</v>
      </c>
      <c r="T143" s="14">
        <f t="shared" si="17"/>
        <v>42154.944710648146</v>
      </c>
    </row>
    <row r="144" spans="1:20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11">
        <f t="shared" si="12"/>
        <v>0.33333333333333337</v>
      </c>
      <c r="P144" s="12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4">
        <f t="shared" si="16"/>
        <v>41938.684930555552</v>
      </c>
      <c r="T144" s="14">
        <f t="shared" si="17"/>
        <v>41959.726597222216</v>
      </c>
    </row>
    <row r="145" spans="1:20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11">
        <f t="shared" si="12"/>
        <v>0</v>
      </c>
      <c r="P145" s="12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4">
        <f t="shared" si="16"/>
        <v>42558.855810185181</v>
      </c>
      <c r="T145" s="14">
        <f t="shared" si="17"/>
        <v>42616.038194444445</v>
      </c>
    </row>
    <row r="146" spans="1:20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11">
        <f t="shared" si="12"/>
        <v>27.6</v>
      </c>
      <c r="P146" s="12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4">
        <f t="shared" si="16"/>
        <v>42047.554074074076</v>
      </c>
      <c r="T146" s="14">
        <f t="shared" si="17"/>
        <v>42107.512407407405</v>
      </c>
    </row>
    <row r="147" spans="1:20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11">
        <f t="shared" si="12"/>
        <v>7.5111111111111111</v>
      </c>
      <c r="P147" s="12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4">
        <f t="shared" si="16"/>
        <v>42200.333935185183</v>
      </c>
      <c r="T147" s="14">
        <f t="shared" si="17"/>
        <v>42227.333935185183</v>
      </c>
    </row>
    <row r="148" spans="1:20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11">
        <f t="shared" si="12"/>
        <v>0.57499999999999996</v>
      </c>
      <c r="P148" s="12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4">
        <f t="shared" si="16"/>
        <v>42692.807847222219</v>
      </c>
      <c r="T148" s="14">
        <f t="shared" si="17"/>
        <v>42752.807847222219</v>
      </c>
    </row>
    <row r="149" spans="1:20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11">
        <f t="shared" si="12"/>
        <v>0</v>
      </c>
      <c r="P149" s="12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4">
        <f t="shared" si="16"/>
        <v>41969.559490740743</v>
      </c>
      <c r="T149" s="14">
        <f t="shared" si="17"/>
        <v>42012.554166666661</v>
      </c>
    </row>
    <row r="150" spans="1:20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11">
        <f t="shared" si="12"/>
        <v>0.08</v>
      </c>
      <c r="P150" s="12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4">
        <f t="shared" si="16"/>
        <v>42397.073333333326</v>
      </c>
      <c r="T150" s="14">
        <f t="shared" si="17"/>
        <v>42427.073333333326</v>
      </c>
    </row>
    <row r="151" spans="1:20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11">
        <f t="shared" si="12"/>
        <v>0.91999999999999993</v>
      </c>
      <c r="P151" s="12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4">
        <f t="shared" si="16"/>
        <v>41967.963773148142</v>
      </c>
      <c r="T151" s="14">
        <f t="shared" si="17"/>
        <v>41998.124999999993</v>
      </c>
    </row>
    <row r="152" spans="1:20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11">
        <f t="shared" si="12"/>
        <v>23.163076923076922</v>
      </c>
      <c r="P152" s="12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4">
        <f t="shared" si="16"/>
        <v>42089.95349537037</v>
      </c>
      <c r="T152" s="14">
        <f t="shared" si="17"/>
        <v>42149.95349537037</v>
      </c>
    </row>
    <row r="153" spans="1:20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11">
        <f t="shared" si="12"/>
        <v>5.5999999999999994E-2</v>
      </c>
      <c r="P153" s="12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4">
        <f t="shared" si="16"/>
        <v>42113.342488425922</v>
      </c>
      <c r="T153" s="14">
        <f t="shared" si="17"/>
        <v>42173.342488425922</v>
      </c>
    </row>
    <row r="154" spans="1:20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11">
        <f t="shared" si="12"/>
        <v>7.8947368421052634E-3</v>
      </c>
      <c r="P154" s="12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4">
        <f t="shared" si="16"/>
        <v>41874.869212962956</v>
      </c>
      <c r="T154" s="14">
        <f t="shared" si="17"/>
        <v>41904.869212962956</v>
      </c>
    </row>
    <row r="155" spans="1:20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11">
        <f t="shared" si="12"/>
        <v>0.71799999999999997</v>
      </c>
      <c r="P155" s="12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4">
        <f t="shared" si="16"/>
        <v>41933.377824074072</v>
      </c>
      <c r="T155" s="14">
        <f t="shared" si="17"/>
        <v>41975.419490740744</v>
      </c>
    </row>
    <row r="156" spans="1:20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11">
        <f t="shared" si="12"/>
        <v>2.666666666666667</v>
      </c>
      <c r="P156" s="12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4">
        <f t="shared" si="16"/>
        <v>42115.339062499996</v>
      </c>
      <c r="T156" s="14">
        <f t="shared" si="17"/>
        <v>42158.339062499996</v>
      </c>
    </row>
    <row r="157" spans="1:20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11">
        <f t="shared" si="12"/>
        <v>6.0000000000000001E-3</v>
      </c>
      <c r="P157" s="12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4">
        <f t="shared" si="16"/>
        <v>42168.351099537038</v>
      </c>
      <c r="T157" s="14">
        <f t="shared" si="17"/>
        <v>42208.351099537038</v>
      </c>
    </row>
    <row r="158" spans="1:20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11">
        <f t="shared" si="12"/>
        <v>5.0999999999999996</v>
      </c>
      <c r="P158" s="12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4">
        <f t="shared" si="16"/>
        <v>41793.916620370372</v>
      </c>
      <c r="T158" s="14">
        <f t="shared" si="17"/>
        <v>41853.916620370372</v>
      </c>
    </row>
    <row r="159" spans="1:20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11">
        <f t="shared" si="12"/>
        <v>0.26711185308848079</v>
      </c>
      <c r="P159" s="12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4">
        <f t="shared" si="16"/>
        <v>42396.703379629624</v>
      </c>
      <c r="T159" s="14">
        <f t="shared" si="17"/>
        <v>42426.703379629624</v>
      </c>
    </row>
    <row r="160" spans="1:20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11">
        <f t="shared" si="12"/>
        <v>0</v>
      </c>
      <c r="P160" s="12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4">
        <f t="shared" si="16"/>
        <v>41903.868379629625</v>
      </c>
      <c r="T160" s="14">
        <f t="shared" si="17"/>
        <v>41933.868379629625</v>
      </c>
    </row>
    <row r="161" spans="1:20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11">
        <f t="shared" si="12"/>
        <v>2E-3</v>
      </c>
      <c r="P161" s="12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4">
        <f t="shared" si="16"/>
        <v>42514.226215277777</v>
      </c>
      <c r="T161" s="14">
        <f t="shared" si="17"/>
        <v>42554.226215277777</v>
      </c>
    </row>
    <row r="162" spans="1:20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11">
        <f t="shared" si="12"/>
        <v>0</v>
      </c>
      <c r="P162" s="12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4">
        <f t="shared" si="16"/>
        <v>42171.70475694444</v>
      </c>
      <c r="T162" s="14">
        <f t="shared" si="17"/>
        <v>42231.70475694444</v>
      </c>
    </row>
    <row r="163" spans="1:20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11">
        <f t="shared" si="12"/>
        <v>0.01</v>
      </c>
      <c r="P163" s="12">
        <f t="shared" si="13"/>
        <v>5</v>
      </c>
      <c r="Q163" t="str">
        <f t="shared" si="14"/>
        <v>film &amp; video</v>
      </c>
      <c r="R163" t="str">
        <f t="shared" si="15"/>
        <v>drama</v>
      </c>
      <c r="S163" s="14">
        <f t="shared" si="16"/>
        <v>41792.479108796295</v>
      </c>
      <c r="T163" s="14">
        <f t="shared" si="17"/>
        <v>41822.479108796295</v>
      </c>
    </row>
    <row r="164" spans="1:20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11">
        <f t="shared" si="12"/>
        <v>15.535714285714286</v>
      </c>
      <c r="P164" s="12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4">
        <f t="shared" si="16"/>
        <v>41834.91847222222</v>
      </c>
      <c r="T164" s="14">
        <f t="shared" si="17"/>
        <v>41867.779166666667</v>
      </c>
    </row>
    <row r="165" spans="1:20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11">
        <f t="shared" si="12"/>
        <v>0</v>
      </c>
      <c r="P165" s="12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4">
        <f t="shared" si="16"/>
        <v>42243.752939814811</v>
      </c>
      <c r="T165" s="14">
        <f t="shared" si="17"/>
        <v>42277.791666666664</v>
      </c>
    </row>
    <row r="166" spans="1:20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11">
        <f t="shared" si="12"/>
        <v>0.53333333333333333</v>
      </c>
      <c r="P166" s="12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4">
        <f t="shared" si="16"/>
        <v>41841.554409722223</v>
      </c>
      <c r="T166" s="14">
        <f t="shared" si="17"/>
        <v>41901.554409722223</v>
      </c>
    </row>
    <row r="167" spans="1:20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11">
        <f t="shared" si="12"/>
        <v>0</v>
      </c>
      <c r="P167" s="12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4">
        <f t="shared" si="16"/>
        <v>42351.450509259252</v>
      </c>
      <c r="T167" s="14">
        <f t="shared" si="17"/>
        <v>42381.450509259252</v>
      </c>
    </row>
    <row r="168" spans="1:20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11">
        <f t="shared" si="12"/>
        <v>60</v>
      </c>
      <c r="P168" s="12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4">
        <f t="shared" si="16"/>
        <v>42720.867615740739</v>
      </c>
      <c r="T168" s="14">
        <f t="shared" si="17"/>
        <v>42750.867615740739</v>
      </c>
    </row>
    <row r="169" spans="1:20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11">
        <f t="shared" si="12"/>
        <v>0.01</v>
      </c>
      <c r="P169" s="12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4">
        <f t="shared" si="16"/>
        <v>42160.719155092585</v>
      </c>
      <c r="T169" s="14">
        <f t="shared" si="17"/>
        <v>42220.719155092585</v>
      </c>
    </row>
    <row r="170" spans="1:20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11">
        <f t="shared" si="12"/>
        <v>4.0625</v>
      </c>
      <c r="P170" s="12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4">
        <f t="shared" si="16"/>
        <v>42052.626967592594</v>
      </c>
      <c r="T170" s="14">
        <f t="shared" si="17"/>
        <v>42082.585300925923</v>
      </c>
    </row>
    <row r="171" spans="1:20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11">
        <f t="shared" si="12"/>
        <v>22.400000000000002</v>
      </c>
      <c r="P171" s="12">
        <f t="shared" si="13"/>
        <v>56</v>
      </c>
      <c r="Q171" t="str">
        <f t="shared" si="14"/>
        <v>film &amp; video</v>
      </c>
      <c r="R171" t="str">
        <f t="shared" si="15"/>
        <v>drama</v>
      </c>
      <c r="S171" s="14">
        <f t="shared" si="16"/>
        <v>41900.296979166662</v>
      </c>
      <c r="T171" s="14">
        <f t="shared" si="17"/>
        <v>41930.296979166662</v>
      </c>
    </row>
    <row r="172" spans="1:20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11">
        <f t="shared" si="12"/>
        <v>3.25</v>
      </c>
      <c r="P172" s="12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4">
        <f t="shared" si="16"/>
        <v>42216.769479166665</v>
      </c>
      <c r="T172" s="14">
        <f t="shared" si="17"/>
        <v>42246.019444444442</v>
      </c>
    </row>
    <row r="173" spans="1:20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11">
        <f t="shared" si="12"/>
        <v>2E-3</v>
      </c>
      <c r="P173" s="12">
        <f t="shared" si="13"/>
        <v>1</v>
      </c>
      <c r="Q173" t="str">
        <f t="shared" si="14"/>
        <v>film &amp; video</v>
      </c>
      <c r="R173" t="str">
        <f t="shared" si="15"/>
        <v>drama</v>
      </c>
      <c r="S173" s="14">
        <f t="shared" si="16"/>
        <v>42533.972384259258</v>
      </c>
      <c r="T173" s="14">
        <f t="shared" si="17"/>
        <v>42593.972384259258</v>
      </c>
    </row>
    <row r="174" spans="1:20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11">
        <f t="shared" si="12"/>
        <v>0</v>
      </c>
      <c r="P174" s="12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4">
        <f t="shared" si="16"/>
        <v>42047.186608796292</v>
      </c>
      <c r="T174" s="14">
        <f t="shared" si="17"/>
        <v>42082.144942129627</v>
      </c>
    </row>
    <row r="175" spans="1:20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11">
        <f t="shared" si="12"/>
        <v>0</v>
      </c>
      <c r="P175" s="12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4">
        <f t="shared" si="16"/>
        <v>42033.364675925921</v>
      </c>
      <c r="T175" s="14">
        <f t="shared" si="17"/>
        <v>42063.364675925921</v>
      </c>
    </row>
    <row r="176" spans="1:20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11">
        <f t="shared" si="12"/>
        <v>0</v>
      </c>
      <c r="P176" s="12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4">
        <f t="shared" si="16"/>
        <v>42072.55064814815</v>
      </c>
      <c r="T176" s="14">
        <f t="shared" si="17"/>
        <v>42132.55064814815</v>
      </c>
    </row>
    <row r="177" spans="1:20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11">
        <f t="shared" si="12"/>
        <v>6.4850000000000003</v>
      </c>
      <c r="P177" s="12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4">
        <f t="shared" si="16"/>
        <v>41855.569571759253</v>
      </c>
      <c r="T177" s="14">
        <f t="shared" si="17"/>
        <v>41880.569571759253</v>
      </c>
    </row>
    <row r="178" spans="1:20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11">
        <f t="shared" si="12"/>
        <v>0</v>
      </c>
      <c r="P178" s="12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4">
        <f t="shared" si="16"/>
        <v>42191.615729166668</v>
      </c>
      <c r="T178" s="14">
        <f t="shared" si="17"/>
        <v>42221.615729166668</v>
      </c>
    </row>
    <row r="179" spans="1:20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11">
        <f t="shared" si="12"/>
        <v>40</v>
      </c>
      <c r="P179" s="12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4">
        <f t="shared" si="16"/>
        <v>42069.839421296296</v>
      </c>
      <c r="T179" s="14">
        <f t="shared" si="17"/>
        <v>42086.797754629624</v>
      </c>
    </row>
    <row r="180" spans="1:20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11">
        <f t="shared" si="12"/>
        <v>0</v>
      </c>
      <c r="P180" s="12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4">
        <f t="shared" si="16"/>
        <v>42304.747048611105</v>
      </c>
      <c r="T180" s="14">
        <f t="shared" si="17"/>
        <v>42334.788715277777</v>
      </c>
    </row>
    <row r="181" spans="1:20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11">
        <f t="shared" si="12"/>
        <v>20</v>
      </c>
      <c r="P181" s="12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4">
        <f t="shared" si="16"/>
        <v>42402.872164351851</v>
      </c>
      <c r="T181" s="14">
        <f t="shared" si="17"/>
        <v>42432.872164351851</v>
      </c>
    </row>
    <row r="182" spans="1:20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11">
        <f t="shared" si="12"/>
        <v>33.416666666666664</v>
      </c>
      <c r="P182" s="12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4">
        <f t="shared" si="16"/>
        <v>42067.782905092587</v>
      </c>
      <c r="T182" s="14">
        <f t="shared" si="17"/>
        <v>42107.583333333336</v>
      </c>
    </row>
    <row r="183" spans="1:20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11">
        <f t="shared" si="12"/>
        <v>21.092608822670172</v>
      </c>
      <c r="P183" s="12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4">
        <f t="shared" si="16"/>
        <v>42147.533506944441</v>
      </c>
      <c r="T183" s="14">
        <f t="shared" si="17"/>
        <v>42177.533506944441</v>
      </c>
    </row>
    <row r="184" spans="1:20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11">
        <f t="shared" si="12"/>
        <v>0</v>
      </c>
      <c r="P184" s="12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4">
        <f t="shared" si="16"/>
        <v>42711.803611111107</v>
      </c>
      <c r="T184" s="14">
        <f t="shared" si="17"/>
        <v>42741.803611111107</v>
      </c>
    </row>
    <row r="185" spans="1:20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11">
        <f t="shared" si="12"/>
        <v>35.856000000000002</v>
      </c>
      <c r="P185" s="12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4">
        <f t="shared" si="16"/>
        <v>41939.601967592593</v>
      </c>
      <c r="T185" s="14">
        <f t="shared" si="17"/>
        <v>41969.643634259257</v>
      </c>
    </row>
    <row r="186" spans="1:20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11">
        <f t="shared" si="12"/>
        <v>3.4000000000000004</v>
      </c>
      <c r="P186" s="12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4">
        <f t="shared" si="16"/>
        <v>41825.58289351852</v>
      </c>
      <c r="T186" s="14">
        <f t="shared" si="17"/>
        <v>41882.957638888889</v>
      </c>
    </row>
    <row r="187" spans="1:20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11">
        <f t="shared" si="12"/>
        <v>5.5</v>
      </c>
      <c r="P187" s="12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4">
        <f t="shared" si="16"/>
        <v>42570.702997685185</v>
      </c>
      <c r="T187" s="14">
        <f t="shared" si="17"/>
        <v>42600.702997685185</v>
      </c>
    </row>
    <row r="188" spans="1:20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11">
        <f t="shared" si="12"/>
        <v>0</v>
      </c>
      <c r="P188" s="12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4">
        <f t="shared" si="16"/>
        <v>42767.604560185187</v>
      </c>
      <c r="T188" s="14">
        <f t="shared" si="17"/>
        <v>42797.624999999993</v>
      </c>
    </row>
    <row r="189" spans="1:20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11">
        <f t="shared" si="12"/>
        <v>16</v>
      </c>
      <c r="P189" s="12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4">
        <f t="shared" si="16"/>
        <v>42182.02612268518</v>
      </c>
      <c r="T189" s="14">
        <f t="shared" si="17"/>
        <v>42206.082638888889</v>
      </c>
    </row>
    <row r="190" spans="1:20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11">
        <f t="shared" si="12"/>
        <v>0</v>
      </c>
      <c r="P190" s="12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4">
        <f t="shared" si="16"/>
        <v>41856.974710648145</v>
      </c>
      <c r="T190" s="14">
        <f t="shared" si="17"/>
        <v>41886.974710648145</v>
      </c>
    </row>
    <row r="191" spans="1:20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11">
        <f t="shared" si="12"/>
        <v>6.8999999999999992E-2</v>
      </c>
      <c r="P191" s="12">
        <f t="shared" si="13"/>
        <v>69</v>
      </c>
      <c r="Q191" t="str">
        <f t="shared" si="14"/>
        <v>film &amp; video</v>
      </c>
      <c r="R191" t="str">
        <f t="shared" si="15"/>
        <v>drama</v>
      </c>
      <c r="S191" s="14">
        <f t="shared" si="16"/>
        <v>42556.482372685183</v>
      </c>
      <c r="T191" s="14">
        <f t="shared" si="17"/>
        <v>42616.482372685183</v>
      </c>
    </row>
    <row r="192" spans="1:20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11">
        <f t="shared" si="12"/>
        <v>0.41666666666666669</v>
      </c>
      <c r="P192" s="12">
        <f t="shared" si="13"/>
        <v>50</v>
      </c>
      <c r="Q192" t="str">
        <f t="shared" si="14"/>
        <v>film &amp; video</v>
      </c>
      <c r="R192" t="str">
        <f t="shared" si="15"/>
        <v>drama</v>
      </c>
      <c r="S192" s="14">
        <f t="shared" si="16"/>
        <v>42527.442662037036</v>
      </c>
      <c r="T192" s="14">
        <f t="shared" si="17"/>
        <v>42537.442662037036</v>
      </c>
    </row>
    <row r="193" spans="1:20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11">
        <f t="shared" si="12"/>
        <v>5</v>
      </c>
      <c r="P193" s="12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4">
        <f t="shared" si="16"/>
        <v>42239.233078703699</v>
      </c>
      <c r="T193" s="14">
        <f t="shared" si="17"/>
        <v>42279.233078703699</v>
      </c>
    </row>
    <row r="194" spans="1:20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11">
        <f t="shared" si="12"/>
        <v>1.6999999999999999E-3</v>
      </c>
      <c r="P194" s="12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4">
        <f t="shared" si="16"/>
        <v>41899.583703703705</v>
      </c>
      <c r="T194" s="14">
        <f t="shared" si="17"/>
        <v>41929.583703703705</v>
      </c>
    </row>
    <row r="195" spans="1:20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11">
        <f t="shared" ref="O195:O258" si="18">(E195/D195)*100</f>
        <v>0</v>
      </c>
      <c r="P195" s="12" t="e">
        <f t="shared" ref="P195:P258" si="19">AVERAGE(E195/L195)</f>
        <v>#DIV/0!</v>
      </c>
      <c r="Q195" t="str">
        <f t="shared" ref="Q195:Q258" si="20">LEFT(N195,SEARCH("/",N195,1)-1)</f>
        <v>film &amp; video</v>
      </c>
      <c r="R195" t="str">
        <f t="shared" ref="R195:R258" si="21">RIGHT(N195,LEN(N195)-SEARCH("/",N195,1))</f>
        <v>drama</v>
      </c>
      <c r="S195" s="14">
        <f t="shared" ref="S195:S258" si="22">(J195/86400)+25569+(-5/24)</f>
        <v>41911.726458333331</v>
      </c>
      <c r="T195" s="14">
        <f t="shared" ref="T195:T258" si="23">(I195/86400)+25569+(-5/24)</f>
        <v>41971.768124999995</v>
      </c>
    </row>
    <row r="196" spans="1:20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11">
        <f t="shared" si="18"/>
        <v>0.12</v>
      </c>
      <c r="P196" s="12">
        <f t="shared" si="19"/>
        <v>1</v>
      </c>
      <c r="Q196" t="str">
        <f t="shared" si="20"/>
        <v>film &amp; video</v>
      </c>
      <c r="R196" t="str">
        <f t="shared" si="21"/>
        <v>drama</v>
      </c>
      <c r="S196" s="14">
        <f t="shared" si="22"/>
        <v>42375.788553240738</v>
      </c>
      <c r="T196" s="14">
        <f t="shared" si="23"/>
        <v>42435.788553240738</v>
      </c>
    </row>
    <row r="197" spans="1:20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11">
        <f t="shared" si="18"/>
        <v>0</v>
      </c>
      <c r="P197" s="12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4">
        <f t="shared" si="22"/>
        <v>42135.462175925924</v>
      </c>
      <c r="T197" s="14">
        <f t="shared" si="23"/>
        <v>42195.462175925924</v>
      </c>
    </row>
    <row r="198" spans="1:20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11">
        <f t="shared" si="18"/>
        <v>41.857142857142861</v>
      </c>
      <c r="P198" s="12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4">
        <f t="shared" si="22"/>
        <v>42259.334467592591</v>
      </c>
      <c r="T198" s="14">
        <f t="shared" si="23"/>
        <v>42287.666666666664</v>
      </c>
    </row>
    <row r="199" spans="1:20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11">
        <f t="shared" si="18"/>
        <v>10.48</v>
      </c>
      <c r="P199" s="12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4">
        <f t="shared" si="22"/>
        <v>42741.640046296299</v>
      </c>
      <c r="T199" s="14">
        <f t="shared" si="23"/>
        <v>42783.666666666664</v>
      </c>
    </row>
    <row r="200" spans="1:20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11">
        <f t="shared" si="18"/>
        <v>1.1159999999999999</v>
      </c>
      <c r="P200" s="12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4">
        <f t="shared" si="22"/>
        <v>41887.175023148149</v>
      </c>
      <c r="T200" s="14">
        <f t="shared" si="23"/>
        <v>41917.175023148149</v>
      </c>
    </row>
    <row r="201" spans="1:20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11">
        <f t="shared" si="18"/>
        <v>0</v>
      </c>
      <c r="P201" s="12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4">
        <f t="shared" si="22"/>
        <v>42583.915532407402</v>
      </c>
      <c r="T201" s="14">
        <f t="shared" si="23"/>
        <v>42613.915532407402</v>
      </c>
    </row>
    <row r="202" spans="1:20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11">
        <f t="shared" si="18"/>
        <v>26.192500000000003</v>
      </c>
      <c r="P202" s="12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4">
        <f t="shared" si="22"/>
        <v>41866.875034722216</v>
      </c>
      <c r="T202" s="14">
        <f t="shared" si="23"/>
        <v>41896.875034722216</v>
      </c>
    </row>
    <row r="203" spans="1:20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11">
        <f t="shared" si="18"/>
        <v>58.461538461538467</v>
      </c>
      <c r="P203" s="12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4">
        <f t="shared" si="22"/>
        <v>42023.610289351847</v>
      </c>
      <c r="T203" s="14">
        <f t="shared" si="23"/>
        <v>42043.610289351847</v>
      </c>
    </row>
    <row r="204" spans="1:20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11">
        <f t="shared" si="18"/>
        <v>0</v>
      </c>
      <c r="P204" s="12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4">
        <f t="shared" si="22"/>
        <v>42255.719490740739</v>
      </c>
      <c r="T204" s="14">
        <f t="shared" si="23"/>
        <v>42285.665972222218</v>
      </c>
    </row>
    <row r="205" spans="1:20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11">
        <f t="shared" si="18"/>
        <v>29.84</v>
      </c>
      <c r="P205" s="12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4">
        <f t="shared" si="22"/>
        <v>41973.639629629623</v>
      </c>
      <c r="T205" s="14">
        <f t="shared" si="23"/>
        <v>42033.639629629623</v>
      </c>
    </row>
    <row r="206" spans="1:20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11">
        <f t="shared" si="18"/>
        <v>50.721666666666664</v>
      </c>
      <c r="P206" s="12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4">
        <f t="shared" si="22"/>
        <v>42556.375034722216</v>
      </c>
      <c r="T206" s="14">
        <f t="shared" si="23"/>
        <v>42586.375034722216</v>
      </c>
    </row>
    <row r="207" spans="1:20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11">
        <f t="shared" si="18"/>
        <v>16.25</v>
      </c>
      <c r="P207" s="12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4">
        <f t="shared" si="22"/>
        <v>42248.423865740733</v>
      </c>
      <c r="T207" s="14">
        <f t="shared" si="23"/>
        <v>42283.423865740733</v>
      </c>
    </row>
    <row r="208" spans="1:20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11">
        <f t="shared" si="18"/>
        <v>0</v>
      </c>
      <c r="P208" s="12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4">
        <f t="shared" si="22"/>
        <v>42566.79609953703</v>
      </c>
      <c r="T208" s="14">
        <f t="shared" si="23"/>
        <v>42587.79609953703</v>
      </c>
    </row>
    <row r="209" spans="1:20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11">
        <f t="shared" si="18"/>
        <v>15.214285714285714</v>
      </c>
      <c r="P209" s="12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4">
        <f t="shared" si="22"/>
        <v>41977.988865740735</v>
      </c>
      <c r="T209" s="14">
        <f t="shared" si="23"/>
        <v>42007.988865740735</v>
      </c>
    </row>
    <row r="210" spans="1:20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11">
        <f t="shared" si="18"/>
        <v>0</v>
      </c>
      <c r="P210" s="12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4">
        <f t="shared" si="22"/>
        <v>41959.16165509259</v>
      </c>
      <c r="T210" s="14">
        <f t="shared" si="23"/>
        <v>41989.16165509259</v>
      </c>
    </row>
    <row r="211" spans="1:20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11">
        <f t="shared" si="18"/>
        <v>0</v>
      </c>
      <c r="P211" s="12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4">
        <f t="shared" si="22"/>
        <v>42165.714525462965</v>
      </c>
      <c r="T211" s="14">
        <f t="shared" si="23"/>
        <v>42195.714525462965</v>
      </c>
    </row>
    <row r="212" spans="1:20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11">
        <f t="shared" si="18"/>
        <v>25.25</v>
      </c>
      <c r="P212" s="12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4">
        <f t="shared" si="22"/>
        <v>42248.856388888882</v>
      </c>
      <c r="T212" s="14">
        <f t="shared" si="23"/>
        <v>42277.999999999993</v>
      </c>
    </row>
    <row r="213" spans="1:20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11">
        <f t="shared" si="18"/>
        <v>44.6</v>
      </c>
      <c r="P213" s="12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4">
        <f t="shared" si="22"/>
        <v>42235.951585648145</v>
      </c>
      <c r="T213" s="14">
        <f t="shared" si="23"/>
        <v>42265.951585648145</v>
      </c>
    </row>
    <row r="214" spans="1:20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11">
        <f t="shared" si="18"/>
        <v>1.5873015873015872E-2</v>
      </c>
      <c r="P214" s="12">
        <f t="shared" si="19"/>
        <v>1</v>
      </c>
      <c r="Q214" t="str">
        <f t="shared" si="20"/>
        <v>film &amp; video</v>
      </c>
      <c r="R214" t="str">
        <f t="shared" si="21"/>
        <v>drama</v>
      </c>
      <c r="S214" s="14">
        <f t="shared" si="22"/>
        <v>42416.672685185178</v>
      </c>
      <c r="T214" s="14">
        <f t="shared" si="23"/>
        <v>42476.631018518521</v>
      </c>
    </row>
    <row r="215" spans="1:20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11">
        <f t="shared" si="18"/>
        <v>0.04</v>
      </c>
      <c r="P215" s="12">
        <f t="shared" si="19"/>
        <v>20</v>
      </c>
      <c r="Q215" t="str">
        <f t="shared" si="20"/>
        <v>film &amp; video</v>
      </c>
      <c r="R215" t="str">
        <f t="shared" si="21"/>
        <v>drama</v>
      </c>
      <c r="S215" s="14">
        <f t="shared" si="22"/>
        <v>42202.385960648149</v>
      </c>
      <c r="T215" s="14">
        <f t="shared" si="23"/>
        <v>42232.379641203697</v>
      </c>
    </row>
    <row r="216" spans="1:20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11">
        <f t="shared" si="18"/>
        <v>8.0000000000000002E-3</v>
      </c>
      <c r="P216" s="12">
        <f t="shared" si="19"/>
        <v>1</v>
      </c>
      <c r="Q216" t="str">
        <f t="shared" si="20"/>
        <v>film &amp; video</v>
      </c>
      <c r="R216" t="str">
        <f t="shared" si="21"/>
        <v>drama</v>
      </c>
      <c r="S216" s="14">
        <f t="shared" si="22"/>
        <v>42009.432280092595</v>
      </c>
      <c r="T216" s="14">
        <f t="shared" si="23"/>
        <v>42069.432280092595</v>
      </c>
    </row>
    <row r="217" spans="1:20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11">
        <f t="shared" si="18"/>
        <v>0.22727272727272727</v>
      </c>
      <c r="P217" s="12">
        <f t="shared" si="19"/>
        <v>10</v>
      </c>
      <c r="Q217" t="str">
        <f t="shared" si="20"/>
        <v>film &amp; video</v>
      </c>
      <c r="R217" t="str">
        <f t="shared" si="21"/>
        <v>drama</v>
      </c>
      <c r="S217" s="14">
        <f t="shared" si="22"/>
        <v>42375.021782407406</v>
      </c>
      <c r="T217" s="14">
        <f t="shared" si="23"/>
        <v>42417.790972222218</v>
      </c>
    </row>
    <row r="218" spans="1:20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11">
        <f t="shared" si="18"/>
        <v>55.698440000000005</v>
      </c>
      <c r="P218" s="12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4">
        <f t="shared" si="22"/>
        <v>42066.750428240739</v>
      </c>
      <c r="T218" s="14">
        <f t="shared" si="23"/>
        <v>42116.708761574067</v>
      </c>
    </row>
    <row r="219" spans="1:20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11">
        <f t="shared" si="18"/>
        <v>11.943</v>
      </c>
      <c r="P219" s="12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4">
        <f t="shared" si="22"/>
        <v>41970.432280092595</v>
      </c>
      <c r="T219" s="14">
        <f t="shared" si="23"/>
        <v>42001.432280092595</v>
      </c>
    </row>
    <row r="220" spans="1:20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11">
        <f t="shared" si="18"/>
        <v>2</v>
      </c>
      <c r="P220" s="12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4">
        <f t="shared" si="22"/>
        <v>42079.420011574075</v>
      </c>
      <c r="T220" s="14">
        <f t="shared" si="23"/>
        <v>42139.420011574075</v>
      </c>
    </row>
    <row r="221" spans="1:20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11">
        <f t="shared" si="18"/>
        <v>17.630000000000003</v>
      </c>
      <c r="P221" s="12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4">
        <f t="shared" si="22"/>
        <v>42429.118344907409</v>
      </c>
      <c r="T221" s="14">
        <f t="shared" si="23"/>
        <v>42461.082638888889</v>
      </c>
    </row>
    <row r="222" spans="1:20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11">
        <f t="shared" si="18"/>
        <v>0.72</v>
      </c>
      <c r="P222" s="12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4">
        <f t="shared" si="22"/>
        <v>42195.435532407406</v>
      </c>
      <c r="T222" s="14">
        <f t="shared" si="23"/>
        <v>42236.629166666666</v>
      </c>
    </row>
    <row r="223" spans="1:20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11">
        <f t="shared" si="18"/>
        <v>0</v>
      </c>
      <c r="P223" s="12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4">
        <f t="shared" si="22"/>
        <v>42031.629212962966</v>
      </c>
      <c r="T223" s="14">
        <f t="shared" si="23"/>
        <v>42091.587546296294</v>
      </c>
    </row>
    <row r="224" spans="1:20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11">
        <f t="shared" si="18"/>
        <v>13</v>
      </c>
      <c r="P224" s="12">
        <f t="shared" si="19"/>
        <v>65</v>
      </c>
      <c r="Q224" t="str">
        <f t="shared" si="20"/>
        <v>film &amp; video</v>
      </c>
      <c r="R224" t="str">
        <f t="shared" si="21"/>
        <v>drama</v>
      </c>
      <c r="S224" s="14">
        <f t="shared" si="22"/>
        <v>42031.561550925922</v>
      </c>
      <c r="T224" s="14">
        <f t="shared" si="23"/>
        <v>42089.902083333327</v>
      </c>
    </row>
    <row r="225" spans="1:20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11">
        <f t="shared" si="18"/>
        <v>0</v>
      </c>
      <c r="P225" s="12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4">
        <f t="shared" si="22"/>
        <v>42481.839699074073</v>
      </c>
      <c r="T225" s="14">
        <f t="shared" si="23"/>
        <v>42511.836805555555</v>
      </c>
    </row>
    <row r="226" spans="1:20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11">
        <f t="shared" si="18"/>
        <v>0</v>
      </c>
      <c r="P226" s="12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4">
        <f t="shared" si="22"/>
        <v>42135.026921296296</v>
      </c>
      <c r="T226" s="14">
        <f t="shared" si="23"/>
        <v>42195.026921296296</v>
      </c>
    </row>
    <row r="227" spans="1:20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11">
        <f t="shared" si="18"/>
        <v>0</v>
      </c>
      <c r="P227" s="12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4">
        <f t="shared" si="22"/>
        <v>42438.752939814811</v>
      </c>
      <c r="T227" s="14">
        <f t="shared" si="23"/>
        <v>42468.711273148147</v>
      </c>
    </row>
    <row r="228" spans="1:20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11">
        <f t="shared" si="18"/>
        <v>0.86206896551724133</v>
      </c>
      <c r="P228" s="12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4">
        <f t="shared" si="22"/>
        <v>42106.457685185182</v>
      </c>
      <c r="T228" s="14">
        <f t="shared" si="23"/>
        <v>42155.186805555553</v>
      </c>
    </row>
    <row r="229" spans="1:20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11">
        <f t="shared" si="18"/>
        <v>0</v>
      </c>
      <c r="P229" s="12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4">
        <f t="shared" si="22"/>
        <v>42164.685659722221</v>
      </c>
      <c r="T229" s="14">
        <f t="shared" si="23"/>
        <v>42194.685659722221</v>
      </c>
    </row>
    <row r="230" spans="1:20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11">
        <f t="shared" si="18"/>
        <v>0</v>
      </c>
      <c r="P230" s="12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4">
        <f t="shared" si="22"/>
        <v>42096.478067129625</v>
      </c>
      <c r="T230" s="14">
        <f t="shared" si="23"/>
        <v>42156.478067129625</v>
      </c>
    </row>
    <row r="231" spans="1:20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11">
        <f t="shared" si="18"/>
        <v>0</v>
      </c>
      <c r="P231" s="12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4">
        <f t="shared" si="22"/>
        <v>42383.725659722222</v>
      </c>
      <c r="T231" s="14">
        <f t="shared" si="23"/>
        <v>42413.725659722222</v>
      </c>
    </row>
    <row r="232" spans="1:20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11">
        <f t="shared" si="18"/>
        <v>0.4</v>
      </c>
      <c r="P232" s="12">
        <f t="shared" si="19"/>
        <v>30</v>
      </c>
      <c r="Q232" t="str">
        <f t="shared" si="20"/>
        <v>film &amp; video</v>
      </c>
      <c r="R232" t="str">
        <f t="shared" si="21"/>
        <v>drama</v>
      </c>
      <c r="S232" s="14">
        <f t="shared" si="22"/>
        <v>42129.568877314814</v>
      </c>
      <c r="T232" s="14">
        <f t="shared" si="23"/>
        <v>42159.568877314814</v>
      </c>
    </row>
    <row r="233" spans="1:20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11">
        <f t="shared" si="18"/>
        <v>0</v>
      </c>
      <c r="P233" s="12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4">
        <f t="shared" si="22"/>
        <v>42341.75059027777</v>
      </c>
      <c r="T233" s="14">
        <f t="shared" si="23"/>
        <v>42371.75059027777</v>
      </c>
    </row>
    <row r="234" spans="1:20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11">
        <f t="shared" si="18"/>
        <v>2.75</v>
      </c>
      <c r="P234" s="12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4">
        <f t="shared" si="22"/>
        <v>42032.617430555554</v>
      </c>
      <c r="T234" s="14">
        <f t="shared" si="23"/>
        <v>42062.617430555554</v>
      </c>
    </row>
    <row r="235" spans="1:20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11">
        <f t="shared" si="18"/>
        <v>0</v>
      </c>
      <c r="P235" s="12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4">
        <f t="shared" si="22"/>
        <v>42612.703379629624</v>
      </c>
      <c r="T235" s="14">
        <f t="shared" si="23"/>
        <v>42642.703379629624</v>
      </c>
    </row>
    <row r="236" spans="1:20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11">
        <f t="shared" si="18"/>
        <v>40.1</v>
      </c>
      <c r="P236" s="12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4">
        <f t="shared" si="22"/>
        <v>42135.82707175926</v>
      </c>
      <c r="T236" s="14">
        <f t="shared" si="23"/>
        <v>42175.82707175926</v>
      </c>
    </row>
    <row r="237" spans="1:20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11">
        <f t="shared" si="18"/>
        <v>0</v>
      </c>
      <c r="P237" s="12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4">
        <f t="shared" si="22"/>
        <v>42164.700196759259</v>
      </c>
      <c r="T237" s="14">
        <f t="shared" si="23"/>
        <v>42194.700196759259</v>
      </c>
    </row>
    <row r="238" spans="1:20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11">
        <f t="shared" si="18"/>
        <v>0</v>
      </c>
      <c r="P238" s="12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4">
        <f t="shared" si="22"/>
        <v>42320.876145833332</v>
      </c>
      <c r="T238" s="14">
        <f t="shared" si="23"/>
        <v>42373.791666666664</v>
      </c>
    </row>
    <row r="239" spans="1:20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11">
        <f t="shared" si="18"/>
        <v>0.33333333333333337</v>
      </c>
      <c r="P239" s="12">
        <f t="shared" si="19"/>
        <v>50</v>
      </c>
      <c r="Q239" t="str">
        <f t="shared" si="20"/>
        <v>film &amp; video</v>
      </c>
      <c r="R239" t="str">
        <f t="shared" si="21"/>
        <v>drama</v>
      </c>
      <c r="S239" s="14">
        <f t="shared" si="22"/>
        <v>42377.368854166663</v>
      </c>
      <c r="T239" s="14">
        <f t="shared" si="23"/>
        <v>42437.368854166663</v>
      </c>
    </row>
    <row r="240" spans="1:20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11">
        <f t="shared" si="18"/>
        <v>0</v>
      </c>
      <c r="P240" s="12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4">
        <f t="shared" si="22"/>
        <v>42713.754166666666</v>
      </c>
      <c r="T240" s="14">
        <f t="shared" si="23"/>
        <v>42734.166666666664</v>
      </c>
    </row>
    <row r="241" spans="1:20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11">
        <f t="shared" si="18"/>
        <v>25</v>
      </c>
      <c r="P241" s="12">
        <f t="shared" si="19"/>
        <v>50</v>
      </c>
      <c r="Q241" t="str">
        <f t="shared" si="20"/>
        <v>film &amp; video</v>
      </c>
      <c r="R241" t="str">
        <f t="shared" si="21"/>
        <v>drama</v>
      </c>
      <c r="S241" s="14">
        <f t="shared" si="22"/>
        <v>42296.901967592588</v>
      </c>
      <c r="T241" s="14">
        <f t="shared" si="23"/>
        <v>42316.291666666664</v>
      </c>
    </row>
    <row r="242" spans="1:20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11">
        <f t="shared" si="18"/>
        <v>107.63413333333334</v>
      </c>
      <c r="P242" s="12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4">
        <f t="shared" si="22"/>
        <v>41354.500127314815</v>
      </c>
      <c r="T242" s="14">
        <f t="shared" si="23"/>
        <v>41399.500127314815</v>
      </c>
    </row>
    <row r="243" spans="1:20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11">
        <f t="shared" si="18"/>
        <v>112.63736263736264</v>
      </c>
      <c r="P243" s="12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4">
        <f t="shared" si="22"/>
        <v>41949.489629629628</v>
      </c>
      <c r="T243" s="14">
        <f t="shared" si="23"/>
        <v>41994.489629629628</v>
      </c>
    </row>
    <row r="244" spans="1:20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1">
        <f t="shared" si="18"/>
        <v>113.46153846153845</v>
      </c>
      <c r="P244" s="12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4">
        <f t="shared" si="22"/>
        <v>40862.28460648148</v>
      </c>
      <c r="T244" s="14">
        <f t="shared" si="23"/>
        <v>40897.28460648148</v>
      </c>
    </row>
    <row r="245" spans="1:20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11">
        <f t="shared" si="18"/>
        <v>102.592</v>
      </c>
      <c r="P245" s="12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4">
        <f t="shared" si="22"/>
        <v>41661.839166666665</v>
      </c>
      <c r="T245" s="14">
        <f t="shared" si="23"/>
        <v>41691.839166666665</v>
      </c>
    </row>
    <row r="246" spans="1:20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11">
        <f t="shared" si="18"/>
        <v>113.75714285714287</v>
      </c>
      <c r="P246" s="12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4">
        <f t="shared" si="22"/>
        <v>40213.115266203698</v>
      </c>
      <c r="T246" s="14">
        <f t="shared" si="23"/>
        <v>40253.087500000001</v>
      </c>
    </row>
    <row r="247" spans="1:20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11">
        <f t="shared" si="18"/>
        <v>103.71999999999998</v>
      </c>
      <c r="P247" s="12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4">
        <f t="shared" si="22"/>
        <v>41106.844733796293</v>
      </c>
      <c r="T247" s="14">
        <f t="shared" si="23"/>
        <v>41136.844733796293</v>
      </c>
    </row>
    <row r="248" spans="1:20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11">
        <f t="shared" si="18"/>
        <v>305.46000000000004</v>
      </c>
      <c r="P248" s="12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4">
        <f t="shared" si="22"/>
        <v>40480.155150462961</v>
      </c>
      <c r="T248" s="14">
        <f t="shared" si="23"/>
        <v>40530.196817129625</v>
      </c>
    </row>
    <row r="249" spans="1:20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11">
        <f t="shared" si="18"/>
        <v>134.1</v>
      </c>
      <c r="P249" s="12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4">
        <f t="shared" si="22"/>
        <v>40430.395995370367</v>
      </c>
      <c r="T249" s="14">
        <f t="shared" si="23"/>
        <v>40466.943749999999</v>
      </c>
    </row>
    <row r="250" spans="1:20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11">
        <f t="shared" si="18"/>
        <v>101.33294117647058</v>
      </c>
      <c r="P250" s="12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4">
        <f t="shared" si="22"/>
        <v>40870.566076388888</v>
      </c>
      <c r="T250" s="14">
        <f t="shared" si="23"/>
        <v>40915.566076388888</v>
      </c>
    </row>
    <row r="251" spans="1:20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11">
        <f t="shared" si="18"/>
        <v>112.92</v>
      </c>
      <c r="P251" s="12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4">
        <f t="shared" si="22"/>
        <v>40332.715509259258</v>
      </c>
      <c r="T251" s="14">
        <f t="shared" si="23"/>
        <v>40412.527777777774</v>
      </c>
    </row>
    <row r="252" spans="1:20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11">
        <f t="shared" si="18"/>
        <v>105.58333333333334</v>
      </c>
      <c r="P252" s="12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4">
        <f t="shared" si="22"/>
        <v>41401.357534722221</v>
      </c>
      <c r="T252" s="14">
        <f t="shared" si="23"/>
        <v>41431.357534722221</v>
      </c>
    </row>
    <row r="253" spans="1:20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11">
        <f t="shared" si="18"/>
        <v>125.57142857142858</v>
      </c>
      <c r="P253" s="12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4">
        <f t="shared" si="22"/>
        <v>41013.579236111109</v>
      </c>
      <c r="T253" s="14">
        <f t="shared" si="23"/>
        <v>41045.583333333328</v>
      </c>
    </row>
    <row r="254" spans="1:20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11">
        <f t="shared" si="18"/>
        <v>184.56</v>
      </c>
      <c r="P254" s="12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4">
        <f t="shared" si="22"/>
        <v>40266.454374999994</v>
      </c>
      <c r="T254" s="14">
        <f t="shared" si="23"/>
        <v>40329.957638888889</v>
      </c>
    </row>
    <row r="255" spans="1:20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11">
        <f t="shared" si="18"/>
        <v>100.73333333333335</v>
      </c>
      <c r="P255" s="12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4">
        <f t="shared" si="22"/>
        <v>40924.44253472222</v>
      </c>
      <c r="T255" s="14">
        <f t="shared" si="23"/>
        <v>40954.44253472222</v>
      </c>
    </row>
    <row r="256" spans="1:20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11">
        <f t="shared" si="18"/>
        <v>116.94725</v>
      </c>
      <c r="P256" s="12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4">
        <f t="shared" si="22"/>
        <v>42263.744328703702</v>
      </c>
      <c r="T256" s="14">
        <f t="shared" si="23"/>
        <v>42293.874999999993</v>
      </c>
    </row>
    <row r="257" spans="1:20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11">
        <f t="shared" si="18"/>
        <v>106.73325</v>
      </c>
      <c r="P257" s="12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4">
        <f t="shared" si="22"/>
        <v>40588.318078703705</v>
      </c>
      <c r="T257" s="14">
        <f t="shared" si="23"/>
        <v>40618.276412037034</v>
      </c>
    </row>
    <row r="258" spans="1:20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11">
        <f t="shared" si="18"/>
        <v>139.1</v>
      </c>
      <c r="P258" s="12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4">
        <f t="shared" si="22"/>
        <v>41319.560960648145</v>
      </c>
      <c r="T258" s="14">
        <f t="shared" si="23"/>
        <v>41349.560960648145</v>
      </c>
    </row>
    <row r="259" spans="1:20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11">
        <f t="shared" ref="O259:O322" si="24">(E259/D259)*100</f>
        <v>106.72648571428572</v>
      </c>
      <c r="P259" s="12">
        <f t="shared" ref="P259:P322" si="25">AVERAGE(E259/L259)</f>
        <v>66.70405357142856</v>
      </c>
      <c r="Q259" t="str">
        <f t="shared" ref="Q259:Q322" si="26">LEFT(N259,SEARCH("/",N259,1)-1)</f>
        <v>film &amp; video</v>
      </c>
      <c r="R259" t="str">
        <f t="shared" ref="R259:R322" si="27">RIGHT(N259,LEN(N259)-SEARCH("/",N259,1))</f>
        <v>documentary</v>
      </c>
      <c r="S259" s="14">
        <f t="shared" ref="S259:S322" si="28">(J259/86400)+25569+(-5/24)</f>
        <v>42479.418541666666</v>
      </c>
      <c r="T259" s="14">
        <f t="shared" ref="T259:T322" si="29">(I259/86400)+25569+(-5/24)</f>
        <v>42509.418541666666</v>
      </c>
    </row>
    <row r="260" spans="1:20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11">
        <f t="shared" si="24"/>
        <v>191.14</v>
      </c>
      <c r="P260" s="12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4">
        <f t="shared" si="28"/>
        <v>40681.843356481477</v>
      </c>
      <c r="T260" s="14">
        <f t="shared" si="29"/>
        <v>40711.843356481477</v>
      </c>
    </row>
    <row r="261" spans="1:20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11">
        <f t="shared" si="24"/>
        <v>131.93789333333334</v>
      </c>
      <c r="P261" s="12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4">
        <f t="shared" si="28"/>
        <v>42072.529733796291</v>
      </c>
      <c r="T261" s="14">
        <f t="shared" si="29"/>
        <v>42102.529733796291</v>
      </c>
    </row>
    <row r="262" spans="1:20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11">
        <f t="shared" si="24"/>
        <v>106.4</v>
      </c>
      <c r="P262" s="12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4">
        <f t="shared" si="28"/>
        <v>40330.547210648147</v>
      </c>
      <c r="T262" s="14">
        <f t="shared" si="29"/>
        <v>40376.207638888889</v>
      </c>
    </row>
    <row r="263" spans="1:20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11">
        <f t="shared" si="24"/>
        <v>107.4</v>
      </c>
      <c r="P263" s="12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4">
        <f t="shared" si="28"/>
        <v>41017.677129629628</v>
      </c>
      <c r="T263" s="14">
        <f t="shared" si="29"/>
        <v>41067.413194444445</v>
      </c>
    </row>
    <row r="264" spans="1:20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11">
        <f t="shared" si="24"/>
        <v>240</v>
      </c>
      <c r="P264" s="12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4">
        <f t="shared" si="28"/>
        <v>40555.039675925924</v>
      </c>
      <c r="T264" s="14">
        <f t="shared" si="29"/>
        <v>40600.039675925924</v>
      </c>
    </row>
    <row r="265" spans="1:20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11">
        <f t="shared" si="24"/>
        <v>118.08108</v>
      </c>
      <c r="P265" s="12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4">
        <f t="shared" si="28"/>
        <v>41149.746458333328</v>
      </c>
      <c r="T265" s="14">
        <f t="shared" si="29"/>
        <v>41179.746458333328</v>
      </c>
    </row>
    <row r="266" spans="1:20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11">
        <f t="shared" si="24"/>
        <v>118.19999999999999</v>
      </c>
      <c r="P266" s="12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4">
        <f t="shared" si="28"/>
        <v>41010.411979166667</v>
      </c>
      <c r="T266" s="14">
        <f t="shared" si="29"/>
        <v>41040.411979166667</v>
      </c>
    </row>
    <row r="267" spans="1:20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11">
        <f t="shared" si="24"/>
        <v>111.1</v>
      </c>
      <c r="P267" s="12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4">
        <f t="shared" si="28"/>
        <v>40267.03738425926</v>
      </c>
      <c r="T267" s="14">
        <f t="shared" si="29"/>
        <v>40308.636111111111</v>
      </c>
    </row>
    <row r="268" spans="1:20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11">
        <f t="shared" si="24"/>
        <v>145.5</v>
      </c>
      <c r="P268" s="12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4">
        <f t="shared" si="28"/>
        <v>40204.966516203705</v>
      </c>
      <c r="T268" s="14">
        <f t="shared" si="29"/>
        <v>40290.95208333333</v>
      </c>
    </row>
    <row r="269" spans="1:20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11">
        <f t="shared" si="24"/>
        <v>131.62883248730967</v>
      </c>
      <c r="P269" s="12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4">
        <f t="shared" si="28"/>
        <v>41785.244201388887</v>
      </c>
      <c r="T269" s="14">
        <f t="shared" si="29"/>
        <v>41815.244201388887</v>
      </c>
    </row>
    <row r="270" spans="1:20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11">
        <f t="shared" si="24"/>
        <v>111.4</v>
      </c>
      <c r="P270" s="12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4">
        <f t="shared" si="28"/>
        <v>40808.944189814814</v>
      </c>
      <c r="T270" s="14">
        <f t="shared" si="29"/>
        <v>40853.985856481479</v>
      </c>
    </row>
    <row r="271" spans="1:20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11">
        <f t="shared" si="24"/>
        <v>147.23376999999999</v>
      </c>
      <c r="P271" s="12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4">
        <f t="shared" si="28"/>
        <v>42757.988680555551</v>
      </c>
      <c r="T271" s="14">
        <f t="shared" si="29"/>
        <v>42787.988680555551</v>
      </c>
    </row>
    <row r="272" spans="1:20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11">
        <f t="shared" si="24"/>
        <v>152.60869565217391</v>
      </c>
      <c r="P272" s="12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4">
        <f t="shared" si="28"/>
        <v>40637.658217592594</v>
      </c>
      <c r="T272" s="14">
        <f t="shared" si="29"/>
        <v>40687.958333333328</v>
      </c>
    </row>
    <row r="273" spans="1:20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11">
        <f t="shared" si="24"/>
        <v>104.67999999999999</v>
      </c>
      <c r="P273" s="12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4">
        <f t="shared" si="28"/>
        <v>41611.891909722217</v>
      </c>
      <c r="T273" s="14">
        <f t="shared" si="29"/>
        <v>41641.125</v>
      </c>
    </row>
    <row r="274" spans="1:20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11">
        <f t="shared" si="24"/>
        <v>177.43366666666668</v>
      </c>
      <c r="P274" s="12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4">
        <f t="shared" si="28"/>
        <v>40235.692025462959</v>
      </c>
      <c r="T274" s="14">
        <f t="shared" si="29"/>
        <v>40296.575694444444</v>
      </c>
    </row>
    <row r="275" spans="1:20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11">
        <f t="shared" si="24"/>
        <v>107.7758</v>
      </c>
      <c r="P275" s="12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4">
        <f t="shared" si="28"/>
        <v>40697.29011574074</v>
      </c>
      <c r="T275" s="14">
        <f t="shared" si="29"/>
        <v>40727.29011574074</v>
      </c>
    </row>
    <row r="276" spans="1:20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11">
        <f t="shared" si="24"/>
        <v>156</v>
      </c>
      <c r="P276" s="12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4">
        <f t="shared" si="28"/>
        <v>40969.704039351847</v>
      </c>
      <c r="T276" s="14">
        <f t="shared" si="29"/>
        <v>41004.082638888889</v>
      </c>
    </row>
    <row r="277" spans="1:20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11">
        <f t="shared" si="24"/>
        <v>108.395</v>
      </c>
      <c r="P277" s="12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4">
        <f t="shared" si="28"/>
        <v>41192.823680555557</v>
      </c>
      <c r="T277" s="14">
        <f t="shared" si="29"/>
        <v>41222.865347222221</v>
      </c>
    </row>
    <row r="278" spans="1:20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11">
        <f t="shared" si="24"/>
        <v>147.6</v>
      </c>
      <c r="P278" s="12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4">
        <f t="shared" si="28"/>
        <v>40966.873541666668</v>
      </c>
      <c r="T278" s="14">
        <f t="shared" si="29"/>
        <v>41026.831874999996</v>
      </c>
    </row>
    <row r="279" spans="1:20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11">
        <f t="shared" si="24"/>
        <v>110.38153846153847</v>
      </c>
      <c r="P279" s="12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4">
        <f t="shared" si="28"/>
        <v>42117.68309027778</v>
      </c>
      <c r="T279" s="14">
        <f t="shared" si="29"/>
        <v>42147.68309027778</v>
      </c>
    </row>
    <row r="280" spans="1:20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11">
        <f t="shared" si="24"/>
        <v>150.34814814814814</v>
      </c>
      <c r="P280" s="12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4">
        <f t="shared" si="28"/>
        <v>41163.832627314812</v>
      </c>
      <c r="T280" s="14">
        <f t="shared" si="29"/>
        <v>41193.832627314812</v>
      </c>
    </row>
    <row r="281" spans="1:20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11">
        <f t="shared" si="24"/>
        <v>157.31829411764707</v>
      </c>
      <c r="P281" s="12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4">
        <f t="shared" si="28"/>
        <v>42759.035833333335</v>
      </c>
      <c r="T281" s="14">
        <f t="shared" si="29"/>
        <v>42792.875694444439</v>
      </c>
    </row>
    <row r="282" spans="1:20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11">
        <f t="shared" si="24"/>
        <v>156.14400000000001</v>
      </c>
      <c r="P282" s="12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4">
        <f t="shared" si="28"/>
        <v>41744.382349537038</v>
      </c>
      <c r="T282" s="14">
        <f t="shared" si="29"/>
        <v>41789.382349537038</v>
      </c>
    </row>
    <row r="283" spans="1:20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11">
        <f t="shared" si="24"/>
        <v>120.58763636363636</v>
      </c>
      <c r="P283" s="12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4">
        <f t="shared" si="28"/>
        <v>39949.955011574071</v>
      </c>
      <c r="T283" s="14">
        <f t="shared" si="29"/>
        <v>40035.601388888885</v>
      </c>
    </row>
    <row r="284" spans="1:20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11">
        <f t="shared" si="24"/>
        <v>101.18888888888888</v>
      </c>
      <c r="P284" s="12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4">
        <f t="shared" si="28"/>
        <v>40194.711712962962</v>
      </c>
      <c r="T284" s="14">
        <f t="shared" si="29"/>
        <v>40231.708333333328</v>
      </c>
    </row>
    <row r="285" spans="1:20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11">
        <f t="shared" si="24"/>
        <v>114.27249999999999</v>
      </c>
      <c r="P285" s="12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4">
        <f t="shared" si="28"/>
        <v>40675.501666666663</v>
      </c>
      <c r="T285" s="14">
        <f t="shared" si="29"/>
        <v>40694.999305555553</v>
      </c>
    </row>
    <row r="286" spans="1:20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11">
        <f t="shared" si="24"/>
        <v>104.62615</v>
      </c>
      <c r="P286" s="12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4">
        <f t="shared" si="28"/>
        <v>40904.529861111107</v>
      </c>
      <c r="T286" s="14">
        <f t="shared" si="29"/>
        <v>40929.529861111107</v>
      </c>
    </row>
    <row r="287" spans="1:20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11">
        <f t="shared" si="24"/>
        <v>228.82507142857142</v>
      </c>
      <c r="P287" s="12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4">
        <f t="shared" si="28"/>
        <v>41506.547777777778</v>
      </c>
      <c r="T287" s="14">
        <f t="shared" si="29"/>
        <v>41536.547777777778</v>
      </c>
    </row>
    <row r="288" spans="1:20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11">
        <f t="shared" si="24"/>
        <v>109.15333333333332</v>
      </c>
      <c r="P288" s="12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4">
        <f t="shared" si="28"/>
        <v>41313.607916666668</v>
      </c>
      <c r="T288" s="14">
        <f t="shared" si="29"/>
        <v>41358.566249999996</v>
      </c>
    </row>
    <row r="289" spans="1:20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11">
        <f t="shared" si="24"/>
        <v>176.29999999999998</v>
      </c>
      <c r="P289" s="12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4">
        <f t="shared" si="28"/>
        <v>41184.069652777776</v>
      </c>
      <c r="T289" s="14">
        <f t="shared" si="29"/>
        <v>41214.958333333328</v>
      </c>
    </row>
    <row r="290" spans="1:20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11">
        <f t="shared" si="24"/>
        <v>103.21061999999999</v>
      </c>
      <c r="P290" s="12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4">
        <f t="shared" si="28"/>
        <v>41050.960567129623</v>
      </c>
      <c r="T290" s="14">
        <f t="shared" si="29"/>
        <v>41085.960567129623</v>
      </c>
    </row>
    <row r="291" spans="1:20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11">
        <f t="shared" si="24"/>
        <v>104.82000000000001</v>
      </c>
      <c r="P291" s="12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4">
        <f t="shared" si="28"/>
        <v>41550.248078703698</v>
      </c>
      <c r="T291" s="14">
        <f t="shared" si="29"/>
        <v>41580.248078703698</v>
      </c>
    </row>
    <row r="292" spans="1:20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11">
        <f t="shared" si="24"/>
        <v>106.68444444444445</v>
      </c>
      <c r="P292" s="12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4">
        <f t="shared" si="28"/>
        <v>40526.160844907405</v>
      </c>
      <c r="T292" s="14">
        <f t="shared" si="29"/>
        <v>40576.124305555553</v>
      </c>
    </row>
    <row r="293" spans="1:20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11">
        <f t="shared" si="24"/>
        <v>120.02</v>
      </c>
      <c r="P293" s="12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4">
        <f t="shared" si="28"/>
        <v>41376.560717592591</v>
      </c>
      <c r="T293" s="14">
        <f t="shared" si="29"/>
        <v>41394.792361111111</v>
      </c>
    </row>
    <row r="294" spans="1:20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11">
        <f t="shared" si="24"/>
        <v>101.50693333333334</v>
      </c>
      <c r="P294" s="12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4">
        <f t="shared" si="28"/>
        <v>40812.594895833332</v>
      </c>
      <c r="T294" s="14">
        <f t="shared" si="29"/>
        <v>40844.957638888889</v>
      </c>
    </row>
    <row r="295" spans="1:20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11">
        <f t="shared" si="24"/>
        <v>101.38461538461539</v>
      </c>
      <c r="P295" s="12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4">
        <f t="shared" si="28"/>
        <v>41719.459652777776</v>
      </c>
      <c r="T295" s="14">
        <f t="shared" si="29"/>
        <v>41749.459652777776</v>
      </c>
    </row>
    <row r="296" spans="1:20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11">
        <f t="shared" si="24"/>
        <v>100</v>
      </c>
      <c r="P296" s="12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4">
        <f t="shared" si="28"/>
        <v>40342.876087962963</v>
      </c>
      <c r="T296" s="14">
        <f t="shared" si="29"/>
        <v>40378.458333333328</v>
      </c>
    </row>
    <row r="297" spans="1:20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11">
        <f t="shared" si="24"/>
        <v>133.10911999999999</v>
      </c>
      <c r="P297" s="12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4">
        <f t="shared" si="28"/>
        <v>41518.796400462961</v>
      </c>
      <c r="T297" s="14">
        <f t="shared" si="29"/>
        <v>41578.791666666664</v>
      </c>
    </row>
    <row r="298" spans="1:20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11">
        <f t="shared" si="24"/>
        <v>118.72620000000001</v>
      </c>
      <c r="P298" s="12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4">
        <f t="shared" si="28"/>
        <v>41134.267164351848</v>
      </c>
      <c r="T298" s="14">
        <f t="shared" si="29"/>
        <v>41159.267164351848</v>
      </c>
    </row>
    <row r="299" spans="1:20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11">
        <f t="shared" si="24"/>
        <v>100.64</v>
      </c>
      <c r="P299" s="12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4">
        <f t="shared" si="28"/>
        <v>42089.519687499997</v>
      </c>
      <c r="T299" s="14">
        <f t="shared" si="29"/>
        <v>42124.957638888889</v>
      </c>
    </row>
    <row r="300" spans="1:20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11">
        <f t="shared" si="24"/>
        <v>108.93241269841269</v>
      </c>
      <c r="P300" s="12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4">
        <f t="shared" si="28"/>
        <v>41709.255185185182</v>
      </c>
      <c r="T300" s="14">
        <f t="shared" si="29"/>
        <v>41768.666666666664</v>
      </c>
    </row>
    <row r="301" spans="1:20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11">
        <f t="shared" si="24"/>
        <v>178.95250000000001</v>
      </c>
      <c r="P301" s="12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4">
        <f t="shared" si="28"/>
        <v>40469.016898148147</v>
      </c>
      <c r="T301" s="14">
        <f t="shared" si="29"/>
        <v>40499.058564814812</v>
      </c>
    </row>
    <row r="302" spans="1:20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11">
        <f t="shared" si="24"/>
        <v>101.72264</v>
      </c>
      <c r="P302" s="12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4">
        <f t="shared" si="28"/>
        <v>40626.751597222217</v>
      </c>
      <c r="T302" s="14">
        <f t="shared" si="29"/>
        <v>40657.751597222217</v>
      </c>
    </row>
    <row r="303" spans="1:20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11">
        <f t="shared" si="24"/>
        <v>118.73499999999999</v>
      </c>
      <c r="P303" s="12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4">
        <f t="shared" si="28"/>
        <v>41312.529340277775</v>
      </c>
      <c r="T303" s="14">
        <f t="shared" si="29"/>
        <v>41352.487673611111</v>
      </c>
    </row>
    <row r="304" spans="1:20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11">
        <f t="shared" si="24"/>
        <v>100.46</v>
      </c>
      <c r="P304" s="12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4">
        <f t="shared" si="28"/>
        <v>40933.648587962962</v>
      </c>
      <c r="T304" s="14">
        <f t="shared" si="29"/>
        <v>40963.648587962962</v>
      </c>
    </row>
    <row r="305" spans="1:20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1">
        <f t="shared" si="24"/>
        <v>137.46666666666667</v>
      </c>
      <c r="P305" s="12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4">
        <f t="shared" si="28"/>
        <v>41031.862800925919</v>
      </c>
      <c r="T305" s="14">
        <f t="shared" si="29"/>
        <v>41061.862800925919</v>
      </c>
    </row>
    <row r="306" spans="1:20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11">
        <f t="shared" si="24"/>
        <v>231.64705882352939</v>
      </c>
      <c r="P306" s="12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4">
        <f t="shared" si="28"/>
        <v>41113.88653935185</v>
      </c>
      <c r="T306" s="14">
        <f t="shared" si="29"/>
        <v>41152.875</v>
      </c>
    </row>
    <row r="307" spans="1:20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11">
        <f t="shared" si="24"/>
        <v>130.33333333333331</v>
      </c>
      <c r="P307" s="12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4">
        <f t="shared" si="28"/>
        <v>40948.421863425923</v>
      </c>
      <c r="T307" s="14">
        <f t="shared" si="29"/>
        <v>40978.421863425923</v>
      </c>
    </row>
    <row r="308" spans="1:20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11">
        <f t="shared" si="24"/>
        <v>292.89999999999998</v>
      </c>
      <c r="P308" s="12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4">
        <f t="shared" si="28"/>
        <v>41333.628854166665</v>
      </c>
      <c r="T308" s="14">
        <f t="shared" si="29"/>
        <v>41353.587187499994</v>
      </c>
    </row>
    <row r="309" spans="1:20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11">
        <f t="shared" si="24"/>
        <v>111.31818181818183</v>
      </c>
      <c r="P309" s="12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4">
        <f t="shared" si="28"/>
        <v>41282.736122685186</v>
      </c>
      <c r="T309" s="14">
        <f t="shared" si="29"/>
        <v>41312.736122685186</v>
      </c>
    </row>
    <row r="310" spans="1:20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11">
        <f t="shared" si="24"/>
        <v>105.56666666666668</v>
      </c>
      <c r="P310" s="12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4">
        <f t="shared" si="28"/>
        <v>40567.486226851848</v>
      </c>
      <c r="T310" s="14">
        <f t="shared" si="29"/>
        <v>40612.486226851848</v>
      </c>
    </row>
    <row r="311" spans="1:20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11">
        <f t="shared" si="24"/>
        <v>118.94444444444446</v>
      </c>
      <c r="P311" s="12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4">
        <f t="shared" si="28"/>
        <v>41134.543217592589</v>
      </c>
      <c r="T311" s="14">
        <f t="shared" si="29"/>
        <v>41155.543217592589</v>
      </c>
    </row>
    <row r="312" spans="1:20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11">
        <f t="shared" si="24"/>
        <v>104.129</v>
      </c>
      <c r="P312" s="12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4">
        <f t="shared" si="28"/>
        <v>40820.974803240737</v>
      </c>
      <c r="T312" s="14">
        <f t="shared" si="29"/>
        <v>40835.875</v>
      </c>
    </row>
    <row r="313" spans="1:20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11">
        <f t="shared" si="24"/>
        <v>104.10165000000001</v>
      </c>
      <c r="P313" s="12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4">
        <f t="shared" si="28"/>
        <v>40868.011481481481</v>
      </c>
      <c r="T313" s="14">
        <f t="shared" si="29"/>
        <v>40909.124305555553</v>
      </c>
    </row>
    <row r="314" spans="1:20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11">
        <f t="shared" si="24"/>
        <v>111.87499999999999</v>
      </c>
      <c r="P314" s="12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4">
        <f t="shared" si="28"/>
        <v>41348.669351851851</v>
      </c>
      <c r="T314" s="14">
        <f t="shared" si="29"/>
        <v>41378.669351851851</v>
      </c>
    </row>
    <row r="315" spans="1:20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11">
        <f t="shared" si="24"/>
        <v>104.73529411764706</v>
      </c>
      <c r="P315" s="12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4">
        <f t="shared" si="28"/>
        <v>40357.019606481481</v>
      </c>
      <c r="T315" s="14">
        <f t="shared" si="29"/>
        <v>40401.457638888889</v>
      </c>
    </row>
    <row r="316" spans="1:20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11">
        <f t="shared" si="24"/>
        <v>385.15000000000003</v>
      </c>
      <c r="P316" s="12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4">
        <f t="shared" si="28"/>
        <v>41304.624861111108</v>
      </c>
      <c r="T316" s="14">
        <f t="shared" si="29"/>
        <v>41334.624861111108</v>
      </c>
    </row>
    <row r="317" spans="1:20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11">
        <f t="shared" si="24"/>
        <v>101.248</v>
      </c>
      <c r="P317" s="12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4">
        <f t="shared" si="28"/>
        <v>41113.564050925925</v>
      </c>
      <c r="T317" s="14">
        <f t="shared" si="29"/>
        <v>41143.564050925925</v>
      </c>
    </row>
    <row r="318" spans="1:20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11">
        <f t="shared" si="24"/>
        <v>113.77333333333333</v>
      </c>
      <c r="P318" s="12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4">
        <f t="shared" si="28"/>
        <v>41950.715243055551</v>
      </c>
      <c r="T318" s="14">
        <f t="shared" si="29"/>
        <v>41983.999305555553</v>
      </c>
    </row>
    <row r="319" spans="1:20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11">
        <f t="shared" si="24"/>
        <v>100.80333333333333</v>
      </c>
      <c r="P319" s="12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4">
        <f t="shared" si="28"/>
        <v>41589.468553240738</v>
      </c>
      <c r="T319" s="14">
        <f t="shared" si="29"/>
        <v>41619.468553240738</v>
      </c>
    </row>
    <row r="320" spans="1:20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1">
        <f t="shared" si="24"/>
        <v>283.32</v>
      </c>
      <c r="P320" s="12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4">
        <f t="shared" si="28"/>
        <v>41329.830451388887</v>
      </c>
      <c r="T320" s="14">
        <f t="shared" si="29"/>
        <v>41359.788784722223</v>
      </c>
    </row>
    <row r="321" spans="1:20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11">
        <f t="shared" si="24"/>
        <v>112.68</v>
      </c>
      <c r="P321" s="12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4">
        <f t="shared" si="28"/>
        <v>40123.629965277774</v>
      </c>
      <c r="T321" s="14">
        <f t="shared" si="29"/>
        <v>40211.124305555553</v>
      </c>
    </row>
    <row r="322" spans="1:20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11">
        <f t="shared" si="24"/>
        <v>106.58000000000001</v>
      </c>
      <c r="P322" s="12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4">
        <f t="shared" si="28"/>
        <v>42331.34297453703</v>
      </c>
      <c r="T322" s="14">
        <f t="shared" si="29"/>
        <v>42360.749999999993</v>
      </c>
    </row>
    <row r="323" spans="1:20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11">
        <f t="shared" ref="O323:O386" si="30">(E323/D323)*100</f>
        <v>102.66285714285715</v>
      </c>
      <c r="P323" s="12">
        <f t="shared" ref="P323:P386" si="31">AVERAGE(E323/L323)</f>
        <v>106.62314540059347</v>
      </c>
      <c r="Q323" t="str">
        <f t="shared" ref="Q323:Q386" si="32">LEFT(N323,SEARCH("/",N323,1)-1)</f>
        <v>film &amp; video</v>
      </c>
      <c r="R323" t="str">
        <f t="shared" ref="R323:R386" si="33">RIGHT(N323,LEN(N323)-SEARCH("/",N323,1))</f>
        <v>documentary</v>
      </c>
      <c r="S323" s="14">
        <f t="shared" ref="S323:S386" si="34">(J323/86400)+25569+(-5/24)</f>
        <v>42647.238263888888</v>
      </c>
      <c r="T323" s="14">
        <f t="shared" ref="T323:T386" si="35">(I323/86400)+25569+(-5/24)</f>
        <v>42682.279930555553</v>
      </c>
    </row>
    <row r="324" spans="1:20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11">
        <f t="shared" si="30"/>
        <v>107.91200000000001</v>
      </c>
      <c r="P324" s="12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4">
        <f t="shared" si="34"/>
        <v>42473.361666666664</v>
      </c>
      <c r="T324" s="14">
        <f t="shared" si="35"/>
        <v>42503.361666666664</v>
      </c>
    </row>
    <row r="325" spans="1:20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11">
        <f t="shared" si="30"/>
        <v>123.07407407407408</v>
      </c>
      <c r="P325" s="12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4">
        <f t="shared" si="34"/>
        <v>42697.113032407404</v>
      </c>
      <c r="T325" s="14">
        <f t="shared" si="35"/>
        <v>42725.124305555553</v>
      </c>
    </row>
    <row r="326" spans="1:20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11">
        <f t="shared" si="30"/>
        <v>101.6</v>
      </c>
      <c r="P326" s="12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4">
        <f t="shared" si="34"/>
        <v>42184.417916666665</v>
      </c>
      <c r="T326" s="14">
        <f t="shared" si="35"/>
        <v>42217.417916666665</v>
      </c>
    </row>
    <row r="327" spans="1:20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11">
        <f t="shared" si="30"/>
        <v>104.396</v>
      </c>
      <c r="P327" s="12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4">
        <f t="shared" si="34"/>
        <v>42688.979548611103</v>
      </c>
      <c r="T327" s="14">
        <f t="shared" si="35"/>
        <v>42723.979548611103</v>
      </c>
    </row>
    <row r="328" spans="1:20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11">
        <f t="shared" si="30"/>
        <v>112.92973333333333</v>
      </c>
      <c r="P328" s="12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4">
        <f t="shared" si="34"/>
        <v>42775.106550925928</v>
      </c>
      <c r="T328" s="14">
        <f t="shared" si="35"/>
        <v>42808.747916666667</v>
      </c>
    </row>
    <row r="329" spans="1:20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11">
        <f t="shared" si="30"/>
        <v>136.4</v>
      </c>
      <c r="P329" s="12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4">
        <f t="shared" si="34"/>
        <v>42058.026956018519</v>
      </c>
      <c r="T329" s="14">
        <f t="shared" si="35"/>
        <v>42085.124999999993</v>
      </c>
    </row>
    <row r="330" spans="1:20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11">
        <f t="shared" si="30"/>
        <v>103.61439999999999</v>
      </c>
      <c r="P330" s="12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4">
        <f t="shared" si="34"/>
        <v>42278.738287037035</v>
      </c>
      <c r="T330" s="14">
        <f t="shared" si="35"/>
        <v>42308.958333333336</v>
      </c>
    </row>
    <row r="331" spans="1:20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11">
        <f t="shared" si="30"/>
        <v>105.5</v>
      </c>
      <c r="P331" s="12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4">
        <f t="shared" si="34"/>
        <v>42291.258414351854</v>
      </c>
      <c r="T331" s="14">
        <f t="shared" si="35"/>
        <v>42314.958333333336</v>
      </c>
    </row>
    <row r="332" spans="1:20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11">
        <f t="shared" si="30"/>
        <v>101.82857142857142</v>
      </c>
      <c r="P332" s="12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4">
        <f t="shared" si="34"/>
        <v>41379.307442129626</v>
      </c>
      <c r="T332" s="14">
        <f t="shared" si="35"/>
        <v>41410.957638888889</v>
      </c>
    </row>
    <row r="333" spans="1:20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11">
        <f t="shared" si="30"/>
        <v>106.60499999999999</v>
      </c>
      <c r="P333" s="12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4">
        <f t="shared" si="34"/>
        <v>42507.373078703698</v>
      </c>
      <c r="T333" s="14">
        <f t="shared" si="35"/>
        <v>42538.373078703698</v>
      </c>
    </row>
    <row r="334" spans="1:20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11">
        <f t="shared" si="30"/>
        <v>113.015</v>
      </c>
      <c r="P334" s="12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4">
        <f t="shared" si="34"/>
        <v>42263.471956018511</v>
      </c>
      <c r="T334" s="14">
        <f t="shared" si="35"/>
        <v>42305.124999999993</v>
      </c>
    </row>
    <row r="335" spans="1:20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11">
        <f t="shared" si="30"/>
        <v>125.22750000000001</v>
      </c>
      <c r="P335" s="12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4">
        <f t="shared" si="34"/>
        <v>42437.428136574068</v>
      </c>
      <c r="T335" s="14">
        <f t="shared" si="35"/>
        <v>42467.386469907404</v>
      </c>
    </row>
    <row r="336" spans="1:20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11">
        <f t="shared" si="30"/>
        <v>101.19</v>
      </c>
      <c r="P336" s="12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4">
        <f t="shared" si="34"/>
        <v>42101.474039351851</v>
      </c>
      <c r="T336" s="14">
        <f t="shared" si="35"/>
        <v>42139.583333333336</v>
      </c>
    </row>
    <row r="337" spans="1:20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11">
        <f t="shared" si="30"/>
        <v>102.76470588235294</v>
      </c>
      <c r="P337" s="12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4">
        <f t="shared" si="34"/>
        <v>42101.529108796291</v>
      </c>
      <c r="T337" s="14">
        <f t="shared" si="35"/>
        <v>42132.708333333336</v>
      </c>
    </row>
    <row r="338" spans="1:20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11">
        <f t="shared" si="30"/>
        <v>116.83911999999998</v>
      </c>
      <c r="P338" s="12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4">
        <f t="shared" si="34"/>
        <v>42291.387939814813</v>
      </c>
      <c r="T338" s="14">
        <f t="shared" si="35"/>
        <v>42321.429606481477</v>
      </c>
    </row>
    <row r="339" spans="1:20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11">
        <f t="shared" si="30"/>
        <v>101.16833333333335</v>
      </c>
      <c r="P339" s="12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4">
        <f t="shared" si="34"/>
        <v>42046.920231481483</v>
      </c>
      <c r="T339" s="14">
        <f t="shared" si="35"/>
        <v>42076.878564814811</v>
      </c>
    </row>
    <row r="340" spans="1:20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11">
        <f t="shared" si="30"/>
        <v>110.13360000000002</v>
      </c>
      <c r="P340" s="12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4">
        <f t="shared" si="34"/>
        <v>42559.547337962962</v>
      </c>
      <c r="T340" s="14">
        <f t="shared" si="35"/>
        <v>42615.833333333336</v>
      </c>
    </row>
    <row r="341" spans="1:20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11">
        <f t="shared" si="30"/>
        <v>108.08333333333333</v>
      </c>
      <c r="P341" s="12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4">
        <f t="shared" si="34"/>
        <v>42093.551712962959</v>
      </c>
      <c r="T341" s="14">
        <f t="shared" si="35"/>
        <v>42123.551712962959</v>
      </c>
    </row>
    <row r="342" spans="1:20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11">
        <f t="shared" si="30"/>
        <v>125.02285714285715</v>
      </c>
      <c r="P342" s="12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4">
        <f t="shared" si="34"/>
        <v>42772.460729166669</v>
      </c>
      <c r="T342" s="14">
        <f t="shared" si="35"/>
        <v>42802.666666666664</v>
      </c>
    </row>
    <row r="343" spans="1:20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11">
        <f t="shared" si="30"/>
        <v>106.71428571428572</v>
      </c>
      <c r="P343" s="12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4">
        <f t="shared" si="34"/>
        <v>41894.671273148146</v>
      </c>
      <c r="T343" s="14">
        <f t="shared" si="35"/>
        <v>41912.957638888889</v>
      </c>
    </row>
    <row r="344" spans="1:20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11">
        <f t="shared" si="30"/>
        <v>100.36639999999998</v>
      </c>
      <c r="P344" s="12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4">
        <f t="shared" si="34"/>
        <v>42459.572511574072</v>
      </c>
      <c r="T344" s="14">
        <f t="shared" si="35"/>
        <v>42489.572511574072</v>
      </c>
    </row>
    <row r="345" spans="1:20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11">
        <f t="shared" si="30"/>
        <v>102.02863333333335</v>
      </c>
      <c r="P345" s="12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4">
        <f t="shared" si="34"/>
        <v>41926.529456018514</v>
      </c>
      <c r="T345" s="14">
        <f t="shared" si="35"/>
        <v>41956.916666666664</v>
      </c>
    </row>
    <row r="346" spans="1:20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11">
        <f t="shared" si="30"/>
        <v>102.08358208955224</v>
      </c>
      <c r="P346" s="12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4">
        <f t="shared" si="34"/>
        <v>42111.762662037036</v>
      </c>
      <c r="T346" s="14">
        <f t="shared" si="35"/>
        <v>42155.888888888883</v>
      </c>
    </row>
    <row r="347" spans="1:20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11">
        <f t="shared" si="30"/>
        <v>123.27586206896552</v>
      </c>
      <c r="P347" s="12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4">
        <f t="shared" si="34"/>
        <v>42114.735995370364</v>
      </c>
      <c r="T347" s="14">
        <f t="shared" si="35"/>
        <v>42144.735995370364</v>
      </c>
    </row>
    <row r="348" spans="1:20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11">
        <f t="shared" si="30"/>
        <v>170.28880000000001</v>
      </c>
      <c r="P348" s="12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4">
        <f t="shared" si="34"/>
        <v>42261.291909722218</v>
      </c>
      <c r="T348" s="14">
        <f t="shared" si="35"/>
        <v>42291.291909722218</v>
      </c>
    </row>
    <row r="349" spans="1:20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11">
        <f t="shared" si="30"/>
        <v>111.59049999999999</v>
      </c>
      <c r="P349" s="12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4">
        <f t="shared" si="34"/>
        <v>42292.287141203698</v>
      </c>
      <c r="T349" s="14">
        <f t="shared" si="35"/>
        <v>42322.32880787037</v>
      </c>
    </row>
    <row r="350" spans="1:20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11">
        <f t="shared" si="30"/>
        <v>103</v>
      </c>
      <c r="P350" s="12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4">
        <f t="shared" si="34"/>
        <v>42207.378657407404</v>
      </c>
      <c r="T350" s="14">
        <f t="shared" si="35"/>
        <v>42237.378657407404</v>
      </c>
    </row>
    <row r="351" spans="1:20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11">
        <f t="shared" si="30"/>
        <v>106.63570159857905</v>
      </c>
      <c r="P351" s="12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4">
        <f t="shared" si="34"/>
        <v>42760.290601851848</v>
      </c>
      <c r="T351" s="14">
        <f t="shared" si="35"/>
        <v>42790.290601851848</v>
      </c>
    </row>
    <row r="352" spans="1:20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11">
        <f t="shared" si="30"/>
        <v>114.75999999999999</v>
      </c>
      <c r="P352" s="12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4">
        <f t="shared" si="34"/>
        <v>42585.857743055552</v>
      </c>
      <c r="T352" s="14">
        <f t="shared" si="35"/>
        <v>42623.957638888889</v>
      </c>
    </row>
    <row r="353" spans="1:20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11">
        <f t="shared" si="30"/>
        <v>127.34117647058822</v>
      </c>
      <c r="P353" s="12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4">
        <f t="shared" si="34"/>
        <v>42427.75641203703</v>
      </c>
      <c r="T353" s="14">
        <f t="shared" si="35"/>
        <v>42467.714745370373</v>
      </c>
    </row>
    <row r="354" spans="1:20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11">
        <f t="shared" si="30"/>
        <v>116.56</v>
      </c>
      <c r="P354" s="12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4">
        <f t="shared" si="34"/>
        <v>41889.959120370368</v>
      </c>
      <c r="T354" s="14">
        <f t="shared" si="35"/>
        <v>41919.959120370368</v>
      </c>
    </row>
    <row r="355" spans="1:20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11">
        <f t="shared" si="30"/>
        <v>108.61819426615318</v>
      </c>
      <c r="P355" s="12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4">
        <f t="shared" si="34"/>
        <v>42297.583553240744</v>
      </c>
      <c r="T355" s="14">
        <f t="shared" si="35"/>
        <v>42327.625219907401</v>
      </c>
    </row>
    <row r="356" spans="1:20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11">
        <f t="shared" si="30"/>
        <v>103.94285714285714</v>
      </c>
      <c r="P356" s="12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4">
        <f t="shared" si="34"/>
        <v>42438.619456018518</v>
      </c>
      <c r="T356" s="14">
        <f t="shared" si="35"/>
        <v>42468.577789351846</v>
      </c>
    </row>
    <row r="357" spans="1:20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11">
        <f t="shared" si="30"/>
        <v>116.25714285714285</v>
      </c>
      <c r="P357" s="12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4">
        <f t="shared" si="34"/>
        <v>41943.0855787037</v>
      </c>
      <c r="T357" s="14">
        <f t="shared" si="35"/>
        <v>41974.127245370364</v>
      </c>
    </row>
    <row r="358" spans="1:20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11">
        <f t="shared" si="30"/>
        <v>102.69239999999999</v>
      </c>
      <c r="P358" s="12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4">
        <f t="shared" si="34"/>
        <v>42415.594826388886</v>
      </c>
      <c r="T358" s="14">
        <f t="shared" si="35"/>
        <v>42445.553159722222</v>
      </c>
    </row>
    <row r="359" spans="1:20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11">
        <f t="shared" si="30"/>
        <v>174</v>
      </c>
      <c r="P359" s="12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4">
        <f t="shared" si="34"/>
        <v>42078.01385416666</v>
      </c>
      <c r="T359" s="14">
        <f t="shared" si="35"/>
        <v>42118.01385416666</v>
      </c>
    </row>
    <row r="360" spans="1:20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11">
        <f t="shared" si="30"/>
        <v>103.08800000000001</v>
      </c>
      <c r="P360" s="12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4">
        <f t="shared" si="34"/>
        <v>42507.651863425919</v>
      </c>
      <c r="T360" s="14">
        <f t="shared" si="35"/>
        <v>42536.416666666664</v>
      </c>
    </row>
    <row r="361" spans="1:20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11">
        <f t="shared" si="30"/>
        <v>104.85537190082646</v>
      </c>
      <c r="P361" s="12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4">
        <f t="shared" si="34"/>
        <v>41934.86215277778</v>
      </c>
      <c r="T361" s="14">
        <f t="shared" si="35"/>
        <v>41957.008333333331</v>
      </c>
    </row>
    <row r="362" spans="1:20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11">
        <f t="shared" si="30"/>
        <v>101.375</v>
      </c>
      <c r="P362" s="12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4">
        <f t="shared" si="34"/>
        <v>42163.689583333333</v>
      </c>
      <c r="T362" s="14">
        <f t="shared" si="35"/>
        <v>42207.924305555549</v>
      </c>
    </row>
    <row r="363" spans="1:20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11">
        <f t="shared" si="30"/>
        <v>111.07699999999998</v>
      </c>
      <c r="P363" s="12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4">
        <f t="shared" si="34"/>
        <v>41935.792893518512</v>
      </c>
      <c r="T363" s="14">
        <f t="shared" si="35"/>
        <v>41965.834560185183</v>
      </c>
    </row>
    <row r="364" spans="1:20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11">
        <f t="shared" si="30"/>
        <v>124.15933781686496</v>
      </c>
      <c r="P364" s="12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4">
        <f t="shared" si="34"/>
        <v>41837.002210648148</v>
      </c>
      <c r="T364" s="14">
        <f t="shared" si="35"/>
        <v>41858.791666666664</v>
      </c>
    </row>
    <row r="365" spans="1:20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11">
        <f t="shared" si="30"/>
        <v>101.33333333333334</v>
      </c>
      <c r="P365" s="12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4">
        <f t="shared" si="34"/>
        <v>40255.53629629629</v>
      </c>
      <c r="T365" s="14">
        <f t="shared" si="35"/>
        <v>40300.598611111105</v>
      </c>
    </row>
    <row r="366" spans="1:20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11">
        <f t="shared" si="30"/>
        <v>110.16142857142856</v>
      </c>
      <c r="P366" s="12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4">
        <f t="shared" si="34"/>
        <v>41780.651296296295</v>
      </c>
      <c r="T366" s="14">
        <f t="shared" si="35"/>
        <v>41810.957638888889</v>
      </c>
    </row>
    <row r="367" spans="1:20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11">
        <f t="shared" si="30"/>
        <v>103.97333333333334</v>
      </c>
      <c r="P367" s="12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4">
        <f t="shared" si="34"/>
        <v>41668.398136574069</v>
      </c>
      <c r="T367" s="14">
        <f t="shared" si="35"/>
        <v>41698.398136574069</v>
      </c>
    </row>
    <row r="368" spans="1:20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11">
        <f t="shared" si="30"/>
        <v>101.31578947368421</v>
      </c>
      <c r="P368" s="12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4">
        <f t="shared" si="34"/>
        <v>41019.584699074076</v>
      </c>
      <c r="T368" s="14">
        <f t="shared" si="35"/>
        <v>41049.584699074076</v>
      </c>
    </row>
    <row r="369" spans="1:20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11">
        <f t="shared" si="30"/>
        <v>103.3501</v>
      </c>
      <c r="P369" s="12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4">
        <f t="shared" si="34"/>
        <v>41355.368958333333</v>
      </c>
      <c r="T369" s="14">
        <f t="shared" si="35"/>
        <v>41394.999305555553</v>
      </c>
    </row>
    <row r="370" spans="1:20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11">
        <f t="shared" si="30"/>
        <v>104.11200000000001</v>
      </c>
      <c r="P370" s="12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4">
        <f t="shared" si="34"/>
        <v>42043.397245370368</v>
      </c>
      <c r="T370" s="14">
        <f t="shared" si="35"/>
        <v>42078.355578703697</v>
      </c>
    </row>
    <row r="371" spans="1:20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11">
        <f t="shared" si="30"/>
        <v>110.15569230769231</v>
      </c>
      <c r="P371" s="12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4">
        <f t="shared" si="34"/>
        <v>40893.3433912037</v>
      </c>
      <c r="T371" s="14">
        <f t="shared" si="35"/>
        <v>40923.3433912037</v>
      </c>
    </row>
    <row r="372" spans="1:20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11">
        <f t="shared" si="30"/>
        <v>122.02</v>
      </c>
      <c r="P372" s="12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4">
        <f t="shared" si="34"/>
        <v>42711.586805555555</v>
      </c>
      <c r="T372" s="14">
        <f t="shared" si="35"/>
        <v>42741.586805555555</v>
      </c>
    </row>
    <row r="373" spans="1:20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11">
        <f t="shared" si="30"/>
        <v>114.16866666666667</v>
      </c>
      <c r="P373" s="12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4">
        <f t="shared" si="34"/>
        <v>41261.559479166666</v>
      </c>
      <c r="T373" s="14">
        <f t="shared" si="35"/>
        <v>41306.559479166666</v>
      </c>
    </row>
    <row r="374" spans="1:20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11">
        <f t="shared" si="30"/>
        <v>125.33333333333334</v>
      </c>
      <c r="P374" s="12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4">
        <f t="shared" si="34"/>
        <v>42425.368564814817</v>
      </c>
      <c r="T374" s="14">
        <f t="shared" si="35"/>
        <v>42465.458333333336</v>
      </c>
    </row>
    <row r="375" spans="1:20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11">
        <f t="shared" si="30"/>
        <v>106.66666666666667</v>
      </c>
      <c r="P375" s="12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4">
        <f t="shared" si="34"/>
        <v>41078.703680555554</v>
      </c>
      <c r="T375" s="14">
        <f t="shared" si="35"/>
        <v>41108.703680555554</v>
      </c>
    </row>
    <row r="376" spans="1:20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11">
        <f t="shared" si="30"/>
        <v>130.65</v>
      </c>
      <c r="P376" s="12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4">
        <f t="shared" si="34"/>
        <v>40757.680914351848</v>
      </c>
      <c r="T376" s="14">
        <f t="shared" si="35"/>
        <v>40802.680914351848</v>
      </c>
    </row>
    <row r="377" spans="1:20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11">
        <f t="shared" si="30"/>
        <v>120</v>
      </c>
      <c r="P377" s="12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4">
        <f t="shared" si="34"/>
        <v>41657.77674768518</v>
      </c>
      <c r="T377" s="14">
        <f t="shared" si="35"/>
        <v>41699.512499999997</v>
      </c>
    </row>
    <row r="378" spans="1:20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11">
        <f t="shared" si="30"/>
        <v>105.9591836734694</v>
      </c>
      <c r="P378" s="12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4">
        <f t="shared" si="34"/>
        <v>42576.244398148141</v>
      </c>
      <c r="T378" s="14">
        <f t="shared" si="35"/>
        <v>42607.244398148141</v>
      </c>
    </row>
    <row r="379" spans="1:20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11">
        <f t="shared" si="30"/>
        <v>114.39999999999999</v>
      </c>
      <c r="P379" s="12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4">
        <f t="shared" si="34"/>
        <v>42292.042453703696</v>
      </c>
      <c r="T379" s="14">
        <f t="shared" si="35"/>
        <v>42322.084027777775</v>
      </c>
    </row>
    <row r="380" spans="1:20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11">
        <f t="shared" si="30"/>
        <v>111.76666666666665</v>
      </c>
      <c r="P380" s="12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4">
        <f t="shared" si="34"/>
        <v>42370.363518518519</v>
      </c>
      <c r="T380" s="14">
        <f t="shared" si="35"/>
        <v>42394.786111111105</v>
      </c>
    </row>
    <row r="381" spans="1:20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11">
        <f t="shared" si="30"/>
        <v>116.08000000000001</v>
      </c>
      <c r="P381" s="12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4">
        <f t="shared" si="34"/>
        <v>40987.479999999996</v>
      </c>
      <c r="T381" s="14">
        <f t="shared" si="35"/>
        <v>41032.479999999996</v>
      </c>
    </row>
    <row r="382" spans="1:20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11">
        <f t="shared" si="30"/>
        <v>141.5</v>
      </c>
      <c r="P382" s="12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4">
        <f t="shared" si="34"/>
        <v>42367.511481481481</v>
      </c>
      <c r="T382" s="14">
        <f t="shared" si="35"/>
        <v>42392.511481481481</v>
      </c>
    </row>
    <row r="383" spans="1:20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11">
        <f t="shared" si="30"/>
        <v>104.72999999999999</v>
      </c>
      <c r="P383" s="12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4">
        <f t="shared" si="34"/>
        <v>41085.48978009259</v>
      </c>
      <c r="T383" s="14">
        <f t="shared" si="35"/>
        <v>41120</v>
      </c>
    </row>
    <row r="384" spans="1:20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11">
        <f t="shared" si="30"/>
        <v>255.83333333333331</v>
      </c>
      <c r="P384" s="12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4">
        <f t="shared" si="34"/>
        <v>41144.501157407409</v>
      </c>
      <c r="T384" s="14">
        <f t="shared" si="35"/>
        <v>41158.501157407409</v>
      </c>
    </row>
    <row r="385" spans="1:20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11">
        <f t="shared" si="30"/>
        <v>206.70670670670671</v>
      </c>
      <c r="P385" s="12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4">
        <f t="shared" si="34"/>
        <v>41754.90924768518</v>
      </c>
      <c r="T385" s="14">
        <f t="shared" si="35"/>
        <v>41777.90924768518</v>
      </c>
    </row>
    <row r="386" spans="1:20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11">
        <f t="shared" si="30"/>
        <v>112.105</v>
      </c>
      <c r="P386" s="12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4">
        <f t="shared" si="34"/>
        <v>41980.573460648149</v>
      </c>
      <c r="T386" s="14">
        <f t="shared" si="35"/>
        <v>42010.573460648149</v>
      </c>
    </row>
    <row r="387" spans="1:20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11">
        <f t="shared" ref="O387:O450" si="36">(E387/D387)*100</f>
        <v>105.982</v>
      </c>
      <c r="P387" s="12">
        <f t="shared" ref="P387:P450" si="37">AVERAGE(E387/L387)</f>
        <v>111.79535864978902</v>
      </c>
      <c r="Q387" t="str">
        <f t="shared" ref="Q387:Q450" si="38">LEFT(N387,SEARCH("/",N387,1)-1)</f>
        <v>film &amp; video</v>
      </c>
      <c r="R387" t="str">
        <f t="shared" ref="R387:R450" si="39">RIGHT(N387,LEN(N387)-SEARCH("/",N387,1))</f>
        <v>documentary</v>
      </c>
      <c r="S387" s="14">
        <f t="shared" ref="S387:S450" si="40">(J387/86400)+25569+(-5/24)</f>
        <v>41934.376168981478</v>
      </c>
      <c r="T387" s="14">
        <f t="shared" ref="T387:T450" si="41">(I387/86400)+25569+(-5/24)</f>
        <v>41964.41783564815</v>
      </c>
    </row>
    <row r="388" spans="1:20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11">
        <f t="shared" si="36"/>
        <v>100.16666666666667</v>
      </c>
      <c r="P388" s="12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4">
        <f t="shared" si="40"/>
        <v>42211.742951388886</v>
      </c>
      <c r="T388" s="14">
        <f t="shared" si="41"/>
        <v>42226.742951388886</v>
      </c>
    </row>
    <row r="389" spans="1:20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11">
        <f t="shared" si="36"/>
        <v>213.98947368421051</v>
      </c>
      <c r="P389" s="12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4">
        <f t="shared" si="40"/>
        <v>42200.468263888884</v>
      </c>
      <c r="T389" s="14">
        <f t="shared" si="41"/>
        <v>42231.041666666664</v>
      </c>
    </row>
    <row r="390" spans="1:20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11">
        <f t="shared" si="36"/>
        <v>126.16000000000001</v>
      </c>
      <c r="P390" s="12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4">
        <f t="shared" si="40"/>
        <v>42548.86782407407</v>
      </c>
      <c r="T390" s="14">
        <f t="shared" si="41"/>
        <v>42578.86782407407</v>
      </c>
    </row>
    <row r="391" spans="1:20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11">
        <f t="shared" si="36"/>
        <v>181.53547058823528</v>
      </c>
      <c r="P391" s="12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4">
        <f t="shared" si="40"/>
        <v>41673.854745370372</v>
      </c>
      <c r="T391" s="14">
        <f t="shared" si="41"/>
        <v>41705.749305555553</v>
      </c>
    </row>
    <row r="392" spans="1:20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11">
        <f t="shared" si="36"/>
        <v>100</v>
      </c>
      <c r="P392" s="12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4">
        <f t="shared" si="40"/>
        <v>42111.828379629624</v>
      </c>
      <c r="T392" s="14">
        <f t="shared" si="41"/>
        <v>42131.828379629624</v>
      </c>
    </row>
    <row r="393" spans="1:20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11">
        <f t="shared" si="36"/>
        <v>100.61</v>
      </c>
      <c r="P393" s="12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4">
        <f t="shared" si="40"/>
        <v>40864.833923611106</v>
      </c>
      <c r="T393" s="14">
        <f t="shared" si="41"/>
        <v>40894.832638888889</v>
      </c>
    </row>
    <row r="394" spans="1:20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11">
        <f t="shared" si="36"/>
        <v>100.9027027027027</v>
      </c>
      <c r="P394" s="12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4">
        <f t="shared" si="40"/>
        <v>40763.508923611109</v>
      </c>
      <c r="T394" s="14">
        <f t="shared" si="41"/>
        <v>40793.916666666664</v>
      </c>
    </row>
    <row r="395" spans="1:20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11">
        <f t="shared" si="36"/>
        <v>110.446</v>
      </c>
      <c r="P395" s="12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4">
        <f t="shared" si="40"/>
        <v>41526.500601851847</v>
      </c>
      <c r="T395" s="14">
        <f t="shared" si="41"/>
        <v>41557.500601851847</v>
      </c>
    </row>
    <row r="396" spans="1:20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11">
        <f t="shared" si="36"/>
        <v>111.8936170212766</v>
      </c>
      <c r="P396" s="12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4">
        <f t="shared" si="40"/>
        <v>42417.60974537037</v>
      </c>
      <c r="T396" s="14">
        <f t="shared" si="41"/>
        <v>42477.568078703705</v>
      </c>
    </row>
    <row r="397" spans="1:20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11">
        <f t="shared" si="36"/>
        <v>108.04450000000001</v>
      </c>
      <c r="P397" s="12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4">
        <f t="shared" si="40"/>
        <v>40990.700925925921</v>
      </c>
      <c r="T397" s="14">
        <f t="shared" si="41"/>
        <v>41026.688888888886</v>
      </c>
    </row>
    <row r="398" spans="1:20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11">
        <f t="shared" si="36"/>
        <v>106.66666666666667</v>
      </c>
      <c r="P398" s="12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4">
        <f t="shared" si="40"/>
        <v>41082.356550925928</v>
      </c>
      <c r="T398" s="14">
        <f t="shared" si="41"/>
        <v>41097.356550925928</v>
      </c>
    </row>
    <row r="399" spans="1:20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11">
        <f t="shared" si="36"/>
        <v>103.90027322404372</v>
      </c>
      <c r="P399" s="12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4">
        <f t="shared" si="40"/>
        <v>40379.568101851852</v>
      </c>
      <c r="T399" s="14">
        <f t="shared" si="41"/>
        <v>40421.947222222218</v>
      </c>
    </row>
    <row r="400" spans="1:20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11">
        <f t="shared" si="36"/>
        <v>125.16000000000001</v>
      </c>
      <c r="P400" s="12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4">
        <f t="shared" si="40"/>
        <v>42078.584791666661</v>
      </c>
      <c r="T400" s="14">
        <f t="shared" si="41"/>
        <v>42123.584791666661</v>
      </c>
    </row>
    <row r="401" spans="1:20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11">
        <f t="shared" si="36"/>
        <v>106.80499999999999</v>
      </c>
      <c r="P401" s="12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4">
        <f t="shared" si="40"/>
        <v>42687.667442129627</v>
      </c>
      <c r="T401" s="14">
        <f t="shared" si="41"/>
        <v>42718.291666666664</v>
      </c>
    </row>
    <row r="402" spans="1:20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11">
        <f t="shared" si="36"/>
        <v>112.30249999999999</v>
      </c>
      <c r="P402" s="12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4">
        <f t="shared" si="40"/>
        <v>41745.427627314813</v>
      </c>
      <c r="T402" s="14">
        <f t="shared" si="41"/>
        <v>41775.9375</v>
      </c>
    </row>
    <row r="403" spans="1:20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11">
        <f t="shared" si="36"/>
        <v>103.812</v>
      </c>
      <c r="P403" s="12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4">
        <f t="shared" si="40"/>
        <v>40732.633912037032</v>
      </c>
      <c r="T403" s="14">
        <f t="shared" si="41"/>
        <v>40762.633912037032</v>
      </c>
    </row>
    <row r="404" spans="1:20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11">
        <f t="shared" si="36"/>
        <v>141.65</v>
      </c>
      <c r="P404" s="12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4">
        <f t="shared" si="40"/>
        <v>42292.331215277773</v>
      </c>
      <c r="T404" s="14">
        <f t="shared" si="41"/>
        <v>42313.372881944444</v>
      </c>
    </row>
    <row r="405" spans="1:20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11">
        <f t="shared" si="36"/>
        <v>105.25999999999999</v>
      </c>
      <c r="P405" s="12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4">
        <f t="shared" si="40"/>
        <v>40718.102326388886</v>
      </c>
      <c r="T405" s="14">
        <f t="shared" si="41"/>
        <v>40765.088888888888</v>
      </c>
    </row>
    <row r="406" spans="1:20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11">
        <f t="shared" si="36"/>
        <v>103.09142857142857</v>
      </c>
      <c r="P406" s="12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4">
        <f t="shared" si="40"/>
        <v>41646.419699074067</v>
      </c>
      <c r="T406" s="14">
        <f t="shared" si="41"/>
        <v>41675.75277777778</v>
      </c>
    </row>
    <row r="407" spans="1:20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11">
        <f t="shared" si="36"/>
        <v>107.65957446808511</v>
      </c>
      <c r="P407" s="12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4">
        <f t="shared" si="40"/>
        <v>41673.876608796294</v>
      </c>
      <c r="T407" s="14">
        <f t="shared" si="41"/>
        <v>41703.876608796294</v>
      </c>
    </row>
    <row r="408" spans="1:20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11">
        <f t="shared" si="36"/>
        <v>107.70464285714286</v>
      </c>
      <c r="P408" s="12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4">
        <f t="shared" si="40"/>
        <v>40637.95413194444</v>
      </c>
      <c r="T408" s="14">
        <f t="shared" si="41"/>
        <v>40672.040972222218</v>
      </c>
    </row>
    <row r="409" spans="1:20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11">
        <f t="shared" si="36"/>
        <v>101.55000000000001</v>
      </c>
      <c r="P409" s="12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4">
        <f t="shared" si="40"/>
        <v>40806.662615740737</v>
      </c>
      <c r="T409" s="14">
        <f t="shared" si="41"/>
        <v>40866.704282407409</v>
      </c>
    </row>
    <row r="410" spans="1:20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11">
        <f t="shared" si="36"/>
        <v>101.43766666666667</v>
      </c>
      <c r="P410" s="12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4">
        <f t="shared" si="40"/>
        <v>41543.527662037035</v>
      </c>
      <c r="T410" s="14">
        <f t="shared" si="41"/>
        <v>41583.569328703699</v>
      </c>
    </row>
    <row r="411" spans="1:20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11">
        <f t="shared" si="36"/>
        <v>136.80000000000001</v>
      </c>
      <c r="P411" s="12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4">
        <f t="shared" si="40"/>
        <v>42543.654444444437</v>
      </c>
      <c r="T411" s="14">
        <f t="shared" si="41"/>
        <v>42573.654444444437</v>
      </c>
    </row>
    <row r="412" spans="1:20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11">
        <f t="shared" si="36"/>
        <v>128.29999999999998</v>
      </c>
      <c r="P412" s="12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4">
        <f t="shared" si="40"/>
        <v>42113.773113425923</v>
      </c>
      <c r="T412" s="14">
        <f t="shared" si="41"/>
        <v>42173.773113425923</v>
      </c>
    </row>
    <row r="413" spans="1:20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11">
        <f t="shared" si="36"/>
        <v>101.05</v>
      </c>
      <c r="P413" s="12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4">
        <f t="shared" si="40"/>
        <v>41597.967638888884</v>
      </c>
      <c r="T413" s="14">
        <f t="shared" si="41"/>
        <v>41630</v>
      </c>
    </row>
    <row r="414" spans="1:20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11">
        <f t="shared" si="36"/>
        <v>126.84</v>
      </c>
      <c r="P414" s="12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4">
        <f t="shared" si="40"/>
        <v>41099.534467592588</v>
      </c>
      <c r="T414" s="14">
        <f t="shared" si="41"/>
        <v>41115.534467592588</v>
      </c>
    </row>
    <row r="415" spans="1:20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11">
        <f t="shared" si="36"/>
        <v>105.0859375</v>
      </c>
      <c r="P415" s="12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4">
        <f t="shared" si="40"/>
        <v>41079.66910879629</v>
      </c>
      <c r="T415" s="14">
        <f t="shared" si="41"/>
        <v>41109.66910879629</v>
      </c>
    </row>
    <row r="416" spans="1:20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11">
        <f t="shared" si="36"/>
        <v>102.85405405405406</v>
      </c>
      <c r="P416" s="12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4">
        <f t="shared" si="40"/>
        <v>41528.85491898148</v>
      </c>
      <c r="T416" s="14">
        <f t="shared" si="41"/>
        <v>41558.85491898148</v>
      </c>
    </row>
    <row r="417" spans="1:20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11">
        <f t="shared" si="36"/>
        <v>102.14714285714285</v>
      </c>
      <c r="P417" s="12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4">
        <f t="shared" si="40"/>
        <v>41904.643541666665</v>
      </c>
      <c r="T417" s="14">
        <f t="shared" si="41"/>
        <v>41929.291666666664</v>
      </c>
    </row>
    <row r="418" spans="1:20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11">
        <f t="shared" si="36"/>
        <v>120.21700000000001</v>
      </c>
      <c r="P418" s="12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4">
        <f t="shared" si="40"/>
        <v>41648.187858796293</v>
      </c>
      <c r="T418" s="14">
        <f t="shared" si="41"/>
        <v>41678.187858796293</v>
      </c>
    </row>
    <row r="419" spans="1:20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11">
        <f t="shared" si="36"/>
        <v>100.24761904761905</v>
      </c>
      <c r="P419" s="12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4">
        <f t="shared" si="40"/>
        <v>41360.762268518512</v>
      </c>
      <c r="T419" s="14">
        <f t="shared" si="41"/>
        <v>41371.981249999997</v>
      </c>
    </row>
    <row r="420" spans="1:20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11">
        <f t="shared" si="36"/>
        <v>100.63392857142857</v>
      </c>
      <c r="P420" s="12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4">
        <f t="shared" si="40"/>
        <v>42178.07403935185</v>
      </c>
      <c r="T420" s="14">
        <f t="shared" si="41"/>
        <v>42208.07403935185</v>
      </c>
    </row>
    <row r="421" spans="1:20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11">
        <f t="shared" si="36"/>
        <v>100.4375</v>
      </c>
      <c r="P421" s="12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4">
        <f t="shared" si="40"/>
        <v>41394.634108796294</v>
      </c>
      <c r="T421" s="14">
        <f t="shared" si="41"/>
        <v>41454.634108796294</v>
      </c>
    </row>
    <row r="422" spans="1:20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11">
        <f t="shared" si="36"/>
        <v>0.43939393939393934</v>
      </c>
      <c r="P422" s="12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4">
        <f t="shared" si="40"/>
        <v>41682.028136574074</v>
      </c>
      <c r="T422" s="14">
        <f t="shared" si="41"/>
        <v>41711.986469907402</v>
      </c>
    </row>
    <row r="423" spans="1:20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11">
        <f t="shared" si="36"/>
        <v>2.0066666666666668</v>
      </c>
      <c r="P423" s="12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4">
        <f t="shared" si="40"/>
        <v>42177.283055555548</v>
      </c>
      <c r="T423" s="14">
        <f t="shared" si="41"/>
        <v>42237.283055555548</v>
      </c>
    </row>
    <row r="424" spans="1:20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11">
        <f t="shared" si="36"/>
        <v>1.075</v>
      </c>
      <c r="P424" s="12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4">
        <f t="shared" si="40"/>
        <v>41863.052048611113</v>
      </c>
      <c r="T424" s="14">
        <f t="shared" si="41"/>
        <v>41893.052048611113</v>
      </c>
    </row>
    <row r="425" spans="1:20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11">
        <f t="shared" si="36"/>
        <v>0.76500000000000001</v>
      </c>
      <c r="P425" s="12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4">
        <f t="shared" si="40"/>
        <v>41400.717939814815</v>
      </c>
      <c r="T425" s="14">
        <f t="shared" si="41"/>
        <v>41430.717939814815</v>
      </c>
    </row>
    <row r="426" spans="1:20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11">
        <f t="shared" si="36"/>
        <v>6.7966666666666677</v>
      </c>
      <c r="P426" s="12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4">
        <f t="shared" si="40"/>
        <v>40934.167812499996</v>
      </c>
      <c r="T426" s="14">
        <f t="shared" si="41"/>
        <v>40994.126145833332</v>
      </c>
    </row>
    <row r="427" spans="1:20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11">
        <f t="shared" si="36"/>
        <v>1.2E-2</v>
      </c>
      <c r="P427" s="12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4">
        <f t="shared" si="40"/>
        <v>42275.652824074066</v>
      </c>
      <c r="T427" s="14">
        <f t="shared" si="41"/>
        <v>42335.694490740738</v>
      </c>
    </row>
    <row r="428" spans="1:20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11">
        <f t="shared" si="36"/>
        <v>1.3299999999999998</v>
      </c>
      <c r="P428" s="12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4">
        <f t="shared" si="40"/>
        <v>42400.503634259258</v>
      </c>
      <c r="T428" s="14">
        <f t="shared" si="41"/>
        <v>42430.503634259258</v>
      </c>
    </row>
    <row r="429" spans="1:20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11">
        <f t="shared" si="36"/>
        <v>0</v>
      </c>
      <c r="P429" s="12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4">
        <f t="shared" si="40"/>
        <v>42285.700694444444</v>
      </c>
      <c r="T429" s="14">
        <f t="shared" si="41"/>
        <v>42299.582638888889</v>
      </c>
    </row>
    <row r="430" spans="1:20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11">
        <f t="shared" si="36"/>
        <v>5.6333333333333329</v>
      </c>
      <c r="P430" s="12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4">
        <f t="shared" si="40"/>
        <v>41778.558391203704</v>
      </c>
      <c r="T430" s="14">
        <f t="shared" si="41"/>
        <v>41806.708333333328</v>
      </c>
    </row>
    <row r="431" spans="1:20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11">
        <f t="shared" si="36"/>
        <v>0</v>
      </c>
      <c r="P431" s="12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4">
        <f t="shared" si="40"/>
        <v>40070.693078703705</v>
      </c>
      <c r="T431" s="14">
        <f t="shared" si="41"/>
        <v>40143.999305555553</v>
      </c>
    </row>
    <row r="432" spans="1:20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11">
        <f t="shared" si="36"/>
        <v>2.4</v>
      </c>
      <c r="P432" s="12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4">
        <f t="shared" si="40"/>
        <v>41512.898923611108</v>
      </c>
      <c r="T432" s="14">
        <f t="shared" si="41"/>
        <v>41527.898923611108</v>
      </c>
    </row>
    <row r="433" spans="1:20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11">
        <f t="shared" si="36"/>
        <v>13.833333333333334</v>
      </c>
      <c r="P433" s="12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4">
        <f t="shared" si="40"/>
        <v>42526.662997685184</v>
      </c>
      <c r="T433" s="14">
        <f t="shared" si="41"/>
        <v>42556.662997685184</v>
      </c>
    </row>
    <row r="434" spans="1:20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11">
        <f t="shared" si="36"/>
        <v>9.5</v>
      </c>
      <c r="P434" s="12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4">
        <f t="shared" si="40"/>
        <v>42238.51829861111</v>
      </c>
      <c r="T434" s="14">
        <f t="shared" si="41"/>
        <v>42298.51829861111</v>
      </c>
    </row>
    <row r="435" spans="1:20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11">
        <f t="shared" si="36"/>
        <v>0</v>
      </c>
      <c r="P435" s="12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4">
        <f t="shared" si="40"/>
        <v>42228.421550925923</v>
      </c>
      <c r="T435" s="14">
        <f t="shared" si="41"/>
        <v>42288.421550925923</v>
      </c>
    </row>
    <row r="436" spans="1:20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11">
        <f t="shared" si="36"/>
        <v>5</v>
      </c>
      <c r="P436" s="12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4">
        <f t="shared" si="40"/>
        <v>41576.626180555555</v>
      </c>
      <c r="T436" s="14">
        <f t="shared" si="41"/>
        <v>41609.667847222219</v>
      </c>
    </row>
    <row r="437" spans="1:20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11">
        <f t="shared" si="36"/>
        <v>2.7272727272727275E-3</v>
      </c>
      <c r="P437" s="12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4">
        <f t="shared" si="40"/>
        <v>41500.539120370369</v>
      </c>
      <c r="T437" s="14">
        <f t="shared" si="41"/>
        <v>41530.539120370369</v>
      </c>
    </row>
    <row r="438" spans="1:20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11">
        <f t="shared" si="36"/>
        <v>0</v>
      </c>
      <c r="P438" s="12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4">
        <f t="shared" si="40"/>
        <v>41456.154085648144</v>
      </c>
      <c r="T438" s="14">
        <f t="shared" si="41"/>
        <v>41486.154085648144</v>
      </c>
    </row>
    <row r="439" spans="1:20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11">
        <f t="shared" si="36"/>
        <v>0</v>
      </c>
      <c r="P439" s="12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4">
        <f t="shared" si="40"/>
        <v>42591.110254629624</v>
      </c>
      <c r="T439" s="14">
        <f t="shared" si="41"/>
        <v>42651.110254629624</v>
      </c>
    </row>
    <row r="440" spans="1:20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11">
        <f t="shared" si="36"/>
        <v>9.379999999999999</v>
      </c>
      <c r="P440" s="12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4">
        <f t="shared" si="40"/>
        <v>42296.052754629629</v>
      </c>
      <c r="T440" s="14">
        <f t="shared" si="41"/>
        <v>42326.094421296293</v>
      </c>
    </row>
    <row r="441" spans="1:20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11">
        <f t="shared" si="36"/>
        <v>0</v>
      </c>
      <c r="P441" s="12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4">
        <f t="shared" si="40"/>
        <v>41919.553449074076</v>
      </c>
      <c r="T441" s="14">
        <f t="shared" si="41"/>
        <v>41929.553449074076</v>
      </c>
    </row>
    <row r="442" spans="1:20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11">
        <f t="shared" si="36"/>
        <v>0.1</v>
      </c>
      <c r="P442" s="12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4">
        <f t="shared" si="40"/>
        <v>42423.777233796289</v>
      </c>
      <c r="T442" s="14">
        <f t="shared" si="41"/>
        <v>42453.735567129632</v>
      </c>
    </row>
    <row r="443" spans="1:20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11">
        <f t="shared" si="36"/>
        <v>0</v>
      </c>
      <c r="P443" s="12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4">
        <f t="shared" si="40"/>
        <v>41550.585601851846</v>
      </c>
      <c r="T443" s="14">
        <f t="shared" si="41"/>
        <v>41580.585601851846</v>
      </c>
    </row>
    <row r="444" spans="1:20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11">
        <f t="shared" si="36"/>
        <v>39.358823529411765</v>
      </c>
      <c r="P444" s="12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4">
        <f t="shared" si="40"/>
        <v>42024.680358796293</v>
      </c>
      <c r="T444" s="14">
        <f t="shared" si="41"/>
        <v>42054.680358796293</v>
      </c>
    </row>
    <row r="445" spans="1:20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11">
        <f t="shared" si="36"/>
        <v>0.1</v>
      </c>
      <c r="P445" s="12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4">
        <f t="shared" si="40"/>
        <v>41649.806724537033</v>
      </c>
      <c r="T445" s="14">
        <f t="shared" si="41"/>
        <v>41679.806724537033</v>
      </c>
    </row>
    <row r="446" spans="1:20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11">
        <f t="shared" si="36"/>
        <v>5</v>
      </c>
      <c r="P446" s="12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4">
        <f t="shared" si="40"/>
        <v>40894.69862268518</v>
      </c>
      <c r="T446" s="14">
        <f t="shared" si="41"/>
        <v>40954.69862268518</v>
      </c>
    </row>
    <row r="447" spans="1:20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11">
        <f t="shared" si="36"/>
        <v>3.3333333333333335E-3</v>
      </c>
      <c r="P447" s="12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4">
        <f t="shared" si="40"/>
        <v>42130.127025462956</v>
      </c>
      <c r="T447" s="14">
        <f t="shared" si="41"/>
        <v>42145.127025462956</v>
      </c>
    </row>
    <row r="448" spans="1:20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11">
        <f t="shared" si="36"/>
        <v>7.2952380952380951</v>
      </c>
      <c r="P448" s="12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4">
        <f t="shared" si="40"/>
        <v>42036.875231481477</v>
      </c>
      <c r="T448" s="14">
        <f t="shared" si="41"/>
        <v>42066.875231481477</v>
      </c>
    </row>
    <row r="449" spans="1:20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11">
        <f t="shared" si="36"/>
        <v>1.6666666666666666E-2</v>
      </c>
      <c r="P449" s="12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4">
        <f t="shared" si="40"/>
        <v>41331.34679398148</v>
      </c>
      <c r="T449" s="14">
        <f t="shared" si="41"/>
        <v>41356.305127314808</v>
      </c>
    </row>
    <row r="450" spans="1:20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11">
        <f t="shared" si="36"/>
        <v>3.2804000000000002</v>
      </c>
      <c r="P450" s="12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4">
        <f t="shared" si="40"/>
        <v>41753.549710648142</v>
      </c>
      <c r="T450" s="14">
        <f t="shared" si="41"/>
        <v>41773.549710648142</v>
      </c>
    </row>
    <row r="451" spans="1:20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11">
        <f t="shared" ref="O451:O514" si="42">(E451/D451)*100</f>
        <v>2.25</v>
      </c>
      <c r="P451" s="12">
        <f t="shared" ref="P451:P514" si="43">AVERAGE(E451/L451)</f>
        <v>9</v>
      </c>
      <c r="Q451" t="str">
        <f t="shared" ref="Q451:Q514" si="44">LEFT(N451,SEARCH("/",N451,1)-1)</f>
        <v>film &amp; video</v>
      </c>
      <c r="R451" t="str">
        <f t="shared" ref="R451:R514" si="45">RIGHT(N451,LEN(N451)-SEARCH("/",N451,1))</f>
        <v>animation</v>
      </c>
      <c r="S451" s="14">
        <f t="shared" ref="S451:S514" si="46">(J451/86400)+25569+(-5/24)</f>
        <v>41534.359780092593</v>
      </c>
      <c r="T451" s="14">
        <f t="shared" ref="T451:T514" si="47">(I451/86400)+25569+(-5/24)</f>
        <v>41564.359780092593</v>
      </c>
    </row>
    <row r="452" spans="1:20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11">
        <f t="shared" si="42"/>
        <v>0.79200000000000004</v>
      </c>
      <c r="P452" s="12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4">
        <f t="shared" si="46"/>
        <v>41654.73842592592</v>
      </c>
      <c r="T452" s="14">
        <f t="shared" si="47"/>
        <v>41684.73842592592</v>
      </c>
    </row>
    <row r="453" spans="1:20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11">
        <f t="shared" si="42"/>
        <v>0</v>
      </c>
      <c r="P453" s="12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4">
        <f t="shared" si="46"/>
        <v>41634.506840277776</v>
      </c>
      <c r="T453" s="14">
        <f t="shared" si="47"/>
        <v>41664.506840277776</v>
      </c>
    </row>
    <row r="454" spans="1:20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11">
        <f t="shared" si="42"/>
        <v>64</v>
      </c>
      <c r="P454" s="12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4">
        <f t="shared" si="46"/>
        <v>42107.49554398148</v>
      </c>
      <c r="T454" s="14">
        <f t="shared" si="47"/>
        <v>42137.49554398148</v>
      </c>
    </row>
    <row r="455" spans="1:20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11">
        <f t="shared" si="42"/>
        <v>2.7404479578392621E-2</v>
      </c>
      <c r="P455" s="12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4">
        <f t="shared" si="46"/>
        <v>42038.616655092592</v>
      </c>
      <c r="T455" s="14">
        <f t="shared" si="47"/>
        <v>42054.616655092592</v>
      </c>
    </row>
    <row r="456" spans="1:20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11">
        <f t="shared" si="42"/>
        <v>0.82000000000000006</v>
      </c>
      <c r="P456" s="12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4">
        <f t="shared" si="46"/>
        <v>41938.508923611109</v>
      </c>
      <c r="T456" s="14">
        <f t="shared" si="47"/>
        <v>41969.343055555553</v>
      </c>
    </row>
    <row r="457" spans="1:20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11">
        <f t="shared" si="42"/>
        <v>6.9230769230769221E-2</v>
      </c>
      <c r="P457" s="12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4">
        <f t="shared" si="46"/>
        <v>40970.794236111113</v>
      </c>
      <c r="T457" s="14">
        <f t="shared" si="47"/>
        <v>41015.813194444439</v>
      </c>
    </row>
    <row r="458" spans="1:20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11">
        <f t="shared" si="42"/>
        <v>0.68631863186318631</v>
      </c>
      <c r="P458" s="12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4">
        <f t="shared" si="46"/>
        <v>41547.486122685186</v>
      </c>
      <c r="T458" s="14">
        <f t="shared" si="47"/>
        <v>41568.957638888889</v>
      </c>
    </row>
    <row r="459" spans="1:20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11">
        <f t="shared" si="42"/>
        <v>0</v>
      </c>
      <c r="P459" s="12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4">
        <f t="shared" si="46"/>
        <v>41837.559166666666</v>
      </c>
      <c r="T459" s="14">
        <f t="shared" si="47"/>
        <v>41867.559166666666</v>
      </c>
    </row>
    <row r="460" spans="1:20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11">
        <f t="shared" si="42"/>
        <v>8.2100000000000009</v>
      </c>
      <c r="P460" s="12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4">
        <f t="shared" si="46"/>
        <v>41378.491435185184</v>
      </c>
      <c r="T460" s="14">
        <f t="shared" si="47"/>
        <v>41408.491435185184</v>
      </c>
    </row>
    <row r="461" spans="1:20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11">
        <f t="shared" si="42"/>
        <v>6.4102564102564097E-2</v>
      </c>
      <c r="P461" s="12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4">
        <f t="shared" si="46"/>
        <v>40800.432025462964</v>
      </c>
      <c r="T461" s="14">
        <f t="shared" si="47"/>
        <v>40860.473692129628</v>
      </c>
    </row>
    <row r="462" spans="1:20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11">
        <f t="shared" si="42"/>
        <v>0.29411764705882354</v>
      </c>
      <c r="P462" s="12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4">
        <f t="shared" si="46"/>
        <v>41759.334201388883</v>
      </c>
      <c r="T462" s="14">
        <f t="shared" si="47"/>
        <v>41790.958333333328</v>
      </c>
    </row>
    <row r="463" spans="1:20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11">
        <f t="shared" si="42"/>
        <v>0</v>
      </c>
      <c r="P463" s="12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4">
        <f t="shared" si="46"/>
        <v>41407.638506944444</v>
      </c>
      <c r="T463" s="14">
        <f t="shared" si="47"/>
        <v>41427.638506944444</v>
      </c>
    </row>
    <row r="464" spans="1:20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11">
        <f t="shared" si="42"/>
        <v>0</v>
      </c>
      <c r="P464" s="12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4">
        <f t="shared" si="46"/>
        <v>40704.918298611105</v>
      </c>
      <c r="T464" s="14">
        <f t="shared" si="47"/>
        <v>40764.918298611105</v>
      </c>
    </row>
    <row r="465" spans="1:20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11">
        <f t="shared" si="42"/>
        <v>2.2727272727272729</v>
      </c>
      <c r="P465" s="12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4">
        <f t="shared" si="46"/>
        <v>40750.501770833333</v>
      </c>
      <c r="T465" s="14">
        <f t="shared" si="47"/>
        <v>40810.501770833333</v>
      </c>
    </row>
    <row r="466" spans="1:20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11">
        <f t="shared" si="42"/>
        <v>9.9009900990099015E-2</v>
      </c>
      <c r="P466" s="12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4">
        <f t="shared" si="46"/>
        <v>42488.640451388885</v>
      </c>
      <c r="T466" s="14">
        <f t="shared" si="47"/>
        <v>42508.640451388885</v>
      </c>
    </row>
    <row r="467" spans="1:20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11">
        <f t="shared" si="42"/>
        <v>26.953125</v>
      </c>
      <c r="P467" s="12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4">
        <f t="shared" si="46"/>
        <v>41800.911736111106</v>
      </c>
      <c r="T467" s="14">
        <f t="shared" si="47"/>
        <v>41816.911736111106</v>
      </c>
    </row>
    <row r="468" spans="1:20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11">
        <f t="shared" si="42"/>
        <v>0.76</v>
      </c>
      <c r="P468" s="12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4">
        <f t="shared" si="46"/>
        <v>41129.734537037039</v>
      </c>
      <c r="T468" s="14">
        <f t="shared" si="47"/>
        <v>41159.734537037039</v>
      </c>
    </row>
    <row r="469" spans="1:20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11">
        <f t="shared" si="42"/>
        <v>21.574999999999999</v>
      </c>
      <c r="P469" s="12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4">
        <f t="shared" si="46"/>
        <v>41135.471458333333</v>
      </c>
      <c r="T469" s="14">
        <f t="shared" si="47"/>
        <v>41180.471458333333</v>
      </c>
    </row>
    <row r="470" spans="1:20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11">
        <f t="shared" si="42"/>
        <v>0</v>
      </c>
      <c r="P470" s="12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4">
        <f t="shared" si="46"/>
        <v>41040.959293981483</v>
      </c>
      <c r="T470" s="14">
        <f t="shared" si="47"/>
        <v>41100.952141203699</v>
      </c>
    </row>
    <row r="471" spans="1:20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11">
        <f t="shared" si="42"/>
        <v>0</v>
      </c>
      <c r="P471" s="12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4">
        <f t="shared" si="46"/>
        <v>41827.781527777777</v>
      </c>
      <c r="T471" s="14">
        <f t="shared" si="47"/>
        <v>41887.781527777777</v>
      </c>
    </row>
    <row r="472" spans="1:20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11">
        <f t="shared" si="42"/>
        <v>1.02</v>
      </c>
      <c r="P472" s="12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4">
        <f t="shared" si="46"/>
        <v>41604.959363425922</v>
      </c>
      <c r="T472" s="14">
        <f t="shared" si="47"/>
        <v>41654.958333333328</v>
      </c>
    </row>
    <row r="473" spans="1:20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11">
        <f t="shared" si="42"/>
        <v>11.892727272727273</v>
      </c>
      <c r="P473" s="12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4">
        <f t="shared" si="46"/>
        <v>41703.513645833329</v>
      </c>
      <c r="T473" s="14">
        <f t="shared" si="47"/>
        <v>41748.471979166665</v>
      </c>
    </row>
    <row r="474" spans="1:20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11">
        <f t="shared" si="42"/>
        <v>17.625</v>
      </c>
      <c r="P474" s="12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4">
        <f t="shared" si="46"/>
        <v>41844.714328703703</v>
      </c>
      <c r="T474" s="14">
        <f t="shared" si="47"/>
        <v>41874.714328703703</v>
      </c>
    </row>
    <row r="475" spans="1:20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11">
        <f t="shared" si="42"/>
        <v>2.87</v>
      </c>
      <c r="P475" s="12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4">
        <f t="shared" si="46"/>
        <v>41869.489803240736</v>
      </c>
      <c r="T475" s="14">
        <f t="shared" si="47"/>
        <v>41899.489803240736</v>
      </c>
    </row>
    <row r="476" spans="1:20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11">
        <f t="shared" si="42"/>
        <v>3.0303030303030304E-2</v>
      </c>
      <c r="P476" s="12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4">
        <f t="shared" si="46"/>
        <v>42753.120706018519</v>
      </c>
      <c r="T476" s="14">
        <f t="shared" si="47"/>
        <v>42783.120706018519</v>
      </c>
    </row>
    <row r="477" spans="1:20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11">
        <f t="shared" si="42"/>
        <v>0</v>
      </c>
      <c r="P477" s="12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4">
        <f t="shared" si="46"/>
        <v>42099.877812500003</v>
      </c>
      <c r="T477" s="14">
        <f t="shared" si="47"/>
        <v>42129.877812500003</v>
      </c>
    </row>
    <row r="478" spans="1:20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11">
        <f t="shared" si="42"/>
        <v>2.230268181818182</v>
      </c>
      <c r="P478" s="12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4">
        <f t="shared" si="46"/>
        <v>41757.76667824074</v>
      </c>
      <c r="T478" s="14">
        <f t="shared" si="47"/>
        <v>41792.957638888889</v>
      </c>
    </row>
    <row r="479" spans="1:20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11">
        <f t="shared" si="42"/>
        <v>0</v>
      </c>
      <c r="P479" s="12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4">
        <f t="shared" si="46"/>
        <v>40987.626550925925</v>
      </c>
      <c r="T479" s="14">
        <f t="shared" si="47"/>
        <v>41047.626550925925</v>
      </c>
    </row>
    <row r="480" spans="1:20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11">
        <f t="shared" si="42"/>
        <v>0</v>
      </c>
      <c r="P480" s="12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4">
        <f t="shared" si="46"/>
        <v>42065.702650462961</v>
      </c>
      <c r="T480" s="14">
        <f t="shared" si="47"/>
        <v>42095.660983796297</v>
      </c>
    </row>
    <row r="481" spans="1:20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11">
        <f t="shared" si="42"/>
        <v>32.56</v>
      </c>
      <c r="P481" s="12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4">
        <f t="shared" si="46"/>
        <v>41904.199479166666</v>
      </c>
      <c r="T481" s="14">
        <f t="shared" si="47"/>
        <v>41964.24114583333</v>
      </c>
    </row>
    <row r="482" spans="1:20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11">
        <f t="shared" si="42"/>
        <v>19.41</v>
      </c>
      <c r="P482" s="12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4">
        <f t="shared" si="46"/>
        <v>41465.29184027778</v>
      </c>
      <c r="T482" s="14">
        <f t="shared" si="47"/>
        <v>41495.29184027778</v>
      </c>
    </row>
    <row r="483" spans="1:20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11">
        <f t="shared" si="42"/>
        <v>6.1</v>
      </c>
      <c r="P483" s="12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4">
        <f t="shared" si="46"/>
        <v>41162.46399305555</v>
      </c>
      <c r="T483" s="14">
        <f t="shared" si="47"/>
        <v>41192.46399305555</v>
      </c>
    </row>
    <row r="484" spans="1:20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11">
        <f t="shared" si="42"/>
        <v>0.1</v>
      </c>
      <c r="P484" s="12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4">
        <f t="shared" si="46"/>
        <v>42447.688541666663</v>
      </c>
      <c r="T484" s="14">
        <f t="shared" si="47"/>
        <v>42474.398611111108</v>
      </c>
    </row>
    <row r="485" spans="1:20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11">
        <f t="shared" si="42"/>
        <v>50.2</v>
      </c>
      <c r="P485" s="12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4">
        <f t="shared" si="46"/>
        <v>41242.989259259259</v>
      </c>
      <c r="T485" s="14">
        <f t="shared" si="47"/>
        <v>41302.989259259259</v>
      </c>
    </row>
    <row r="486" spans="1:20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11">
        <f t="shared" si="42"/>
        <v>0.18625</v>
      </c>
      <c r="P486" s="12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4">
        <f t="shared" si="46"/>
        <v>42272.731157407405</v>
      </c>
      <c r="T486" s="14">
        <f t="shared" si="47"/>
        <v>42313.772824074076</v>
      </c>
    </row>
    <row r="487" spans="1:20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11">
        <f t="shared" si="42"/>
        <v>21.906971229845084</v>
      </c>
      <c r="P487" s="12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4">
        <f t="shared" si="46"/>
        <v>41381.297442129631</v>
      </c>
      <c r="T487" s="14">
        <f t="shared" si="47"/>
        <v>41411.297442129631</v>
      </c>
    </row>
    <row r="488" spans="1:20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11">
        <f t="shared" si="42"/>
        <v>9.0909090909090905E-3</v>
      </c>
      <c r="P488" s="12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4">
        <f t="shared" si="46"/>
        <v>41761.734247685185</v>
      </c>
      <c r="T488" s="14">
        <f t="shared" si="47"/>
        <v>41791.734247685185</v>
      </c>
    </row>
    <row r="489" spans="1:20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11">
        <f t="shared" si="42"/>
        <v>0</v>
      </c>
      <c r="P489" s="12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4">
        <f t="shared" si="46"/>
        <v>42669.386504629627</v>
      </c>
      <c r="T489" s="14">
        <f t="shared" si="47"/>
        <v>42729.428171296291</v>
      </c>
    </row>
    <row r="490" spans="1:20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11">
        <f t="shared" si="42"/>
        <v>0</v>
      </c>
      <c r="P490" s="12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4">
        <f t="shared" si="46"/>
        <v>42713.84606481481</v>
      </c>
      <c r="T490" s="14">
        <f t="shared" si="47"/>
        <v>42743.84606481481</v>
      </c>
    </row>
    <row r="491" spans="1:20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11">
        <f t="shared" si="42"/>
        <v>0.28667813379201834</v>
      </c>
      <c r="P491" s="12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4">
        <f t="shared" si="46"/>
        <v>40882.273333333331</v>
      </c>
      <c r="T491" s="14">
        <f t="shared" si="47"/>
        <v>40913.272916666661</v>
      </c>
    </row>
    <row r="492" spans="1:20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11">
        <f t="shared" si="42"/>
        <v>0</v>
      </c>
      <c r="P492" s="12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4">
        <f t="shared" si="46"/>
        <v>41113.760243055549</v>
      </c>
      <c r="T492" s="14">
        <f t="shared" si="47"/>
        <v>41143.760243055549</v>
      </c>
    </row>
    <row r="493" spans="1:20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11">
        <f t="shared" si="42"/>
        <v>0</v>
      </c>
      <c r="P493" s="12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4">
        <f t="shared" si="46"/>
        <v>42366.774293981478</v>
      </c>
      <c r="T493" s="14">
        <f t="shared" si="47"/>
        <v>42396.774293981478</v>
      </c>
    </row>
    <row r="494" spans="1:20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11">
        <f t="shared" si="42"/>
        <v>0</v>
      </c>
      <c r="P494" s="12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4">
        <f t="shared" si="46"/>
        <v>42595.826736111114</v>
      </c>
      <c r="T494" s="14">
        <f t="shared" si="47"/>
        <v>42655.826736111114</v>
      </c>
    </row>
    <row r="495" spans="1:20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11">
        <f t="shared" si="42"/>
        <v>0</v>
      </c>
      <c r="P495" s="12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4">
        <f t="shared" si="46"/>
        <v>42114.517800925925</v>
      </c>
      <c r="T495" s="14">
        <f t="shared" si="47"/>
        <v>42144.517800925925</v>
      </c>
    </row>
    <row r="496" spans="1:20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11">
        <f t="shared" si="42"/>
        <v>0.155</v>
      </c>
      <c r="P496" s="12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4">
        <f t="shared" si="46"/>
        <v>41799.62228009259</v>
      </c>
      <c r="T496" s="14">
        <f t="shared" si="47"/>
        <v>41822.916666666664</v>
      </c>
    </row>
    <row r="497" spans="1:20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11">
        <f t="shared" si="42"/>
        <v>0</v>
      </c>
      <c r="P497" s="12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4">
        <f t="shared" si="46"/>
        <v>42171.619270833333</v>
      </c>
      <c r="T497" s="14">
        <f t="shared" si="47"/>
        <v>42201.619270833333</v>
      </c>
    </row>
    <row r="498" spans="1:20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11">
        <f t="shared" si="42"/>
        <v>1.6666666666666668E-3</v>
      </c>
      <c r="P498" s="12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4">
        <f t="shared" si="46"/>
        <v>41620.723078703704</v>
      </c>
      <c r="T498" s="14">
        <f t="shared" si="47"/>
        <v>41680.723078703704</v>
      </c>
    </row>
    <row r="499" spans="1:20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11">
        <f t="shared" si="42"/>
        <v>0.6696428571428571</v>
      </c>
      <c r="P499" s="12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4">
        <f t="shared" si="46"/>
        <v>41944.829456018517</v>
      </c>
      <c r="T499" s="14">
        <f t="shared" si="47"/>
        <v>41997.999999999993</v>
      </c>
    </row>
    <row r="500" spans="1:20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11">
        <f t="shared" si="42"/>
        <v>4.5985132395404564</v>
      </c>
      <c r="P500" s="12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4">
        <f t="shared" si="46"/>
        <v>40858.553807870368</v>
      </c>
      <c r="T500" s="14">
        <f t="shared" si="47"/>
        <v>40900.553807870368</v>
      </c>
    </row>
    <row r="501" spans="1:20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11">
        <f t="shared" si="42"/>
        <v>9.5500000000000007</v>
      </c>
      <c r="P501" s="12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4">
        <f t="shared" si="46"/>
        <v>40043.687129629623</v>
      </c>
      <c r="T501" s="14">
        <f t="shared" si="47"/>
        <v>40098.665972222218</v>
      </c>
    </row>
    <row r="502" spans="1:20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11">
        <f t="shared" si="42"/>
        <v>3.3076923076923079</v>
      </c>
      <c r="P502" s="12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4">
        <f t="shared" si="46"/>
        <v>40247.677673611106</v>
      </c>
      <c r="T502" s="14">
        <f t="shared" si="47"/>
        <v>40306.719444444439</v>
      </c>
    </row>
    <row r="503" spans="1:20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11">
        <f t="shared" si="42"/>
        <v>0</v>
      </c>
      <c r="P503" s="12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4">
        <f t="shared" si="46"/>
        <v>40703.026053240741</v>
      </c>
      <c r="T503" s="14">
        <f t="shared" si="47"/>
        <v>40733.026053240741</v>
      </c>
    </row>
    <row r="504" spans="1:20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11">
        <f t="shared" si="42"/>
        <v>1.1499999999999999</v>
      </c>
      <c r="P504" s="12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4">
        <f t="shared" si="46"/>
        <v>40956.345196759255</v>
      </c>
      <c r="T504" s="14">
        <f t="shared" si="47"/>
        <v>40986.303530092591</v>
      </c>
    </row>
    <row r="505" spans="1:20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11">
        <f t="shared" si="42"/>
        <v>1.7538461538461538</v>
      </c>
      <c r="P505" s="12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4">
        <f t="shared" si="46"/>
        <v>41991.318321759252</v>
      </c>
      <c r="T505" s="14">
        <f t="shared" si="47"/>
        <v>42021.318321759252</v>
      </c>
    </row>
    <row r="506" spans="1:20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11">
        <f t="shared" si="42"/>
        <v>1.3673469387755102</v>
      </c>
      <c r="P506" s="12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4">
        <f t="shared" si="46"/>
        <v>40949.775312499994</v>
      </c>
      <c r="T506" s="14">
        <f t="shared" si="47"/>
        <v>41009.73364583333</v>
      </c>
    </row>
    <row r="507" spans="1:20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11">
        <f t="shared" si="42"/>
        <v>0.43333333333333329</v>
      </c>
      <c r="P507" s="12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4">
        <f t="shared" si="46"/>
        <v>42317.889884259253</v>
      </c>
      <c r="T507" s="14">
        <f t="shared" si="47"/>
        <v>42362.889884259253</v>
      </c>
    </row>
    <row r="508" spans="1:20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11">
        <f t="shared" si="42"/>
        <v>0.125</v>
      </c>
      <c r="P508" s="12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4">
        <f t="shared" si="46"/>
        <v>41466.343981481477</v>
      </c>
      <c r="T508" s="14">
        <f t="shared" si="47"/>
        <v>41496.343981481477</v>
      </c>
    </row>
    <row r="509" spans="1:20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11">
        <f t="shared" si="42"/>
        <v>3.2</v>
      </c>
      <c r="P509" s="12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4">
        <f t="shared" si="46"/>
        <v>41156.750659722216</v>
      </c>
      <c r="T509" s="14">
        <f t="shared" si="47"/>
        <v>41201.750659722216</v>
      </c>
    </row>
    <row r="510" spans="1:20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11">
        <f t="shared" si="42"/>
        <v>0.8</v>
      </c>
      <c r="P510" s="12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4">
        <f t="shared" si="46"/>
        <v>40994.815983796296</v>
      </c>
      <c r="T510" s="14">
        <f t="shared" si="47"/>
        <v>41054.384722222218</v>
      </c>
    </row>
    <row r="511" spans="1:20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11">
        <f t="shared" si="42"/>
        <v>0.2</v>
      </c>
      <c r="P511" s="12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4">
        <f t="shared" si="46"/>
        <v>42153.423263888886</v>
      </c>
      <c r="T511" s="14">
        <f t="shared" si="47"/>
        <v>42183.423263888886</v>
      </c>
    </row>
    <row r="512" spans="1:20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11">
        <f t="shared" si="42"/>
        <v>0</v>
      </c>
      <c r="P512" s="12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4">
        <f t="shared" si="46"/>
        <v>42399.968043981477</v>
      </c>
      <c r="T512" s="14">
        <f t="shared" si="47"/>
        <v>42429.968043981477</v>
      </c>
    </row>
    <row r="513" spans="1:20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11">
        <f t="shared" si="42"/>
        <v>3</v>
      </c>
      <c r="P513" s="12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4">
        <f t="shared" si="46"/>
        <v>41340.09469907407</v>
      </c>
      <c r="T513" s="14">
        <f t="shared" si="47"/>
        <v>41370.053032407406</v>
      </c>
    </row>
    <row r="514" spans="1:20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11">
        <f t="shared" si="42"/>
        <v>0.13749999999999998</v>
      </c>
      <c r="P514" s="12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4">
        <f t="shared" si="46"/>
        <v>42649.533877314818</v>
      </c>
      <c r="T514" s="14">
        <f t="shared" si="47"/>
        <v>42694.575543981475</v>
      </c>
    </row>
    <row r="515" spans="1:20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11">
        <f t="shared" ref="O515:O578" si="48">(E515/D515)*100</f>
        <v>13.923999999999999</v>
      </c>
      <c r="P515" s="12">
        <f t="shared" ref="P515:P578" si="49">AVERAGE(E515/L515)</f>
        <v>102.38235294117646</v>
      </c>
      <c r="Q515" t="str">
        <f t="shared" ref="Q515:Q578" si="50">LEFT(N515,SEARCH("/",N515,1)-1)</f>
        <v>film &amp; video</v>
      </c>
      <c r="R515" t="str">
        <f t="shared" ref="R515:R578" si="51">RIGHT(N515,LEN(N515)-SEARCH("/",N515,1))</f>
        <v>animation</v>
      </c>
      <c r="S515" s="14">
        <f t="shared" ref="S515:S578" si="52">(J515/86400)+25569+(-5/24)</f>
        <v>42552.445659722223</v>
      </c>
      <c r="T515" s="14">
        <f t="shared" ref="T515:T578" si="53">(I515/86400)+25569+(-5/24)</f>
        <v>42597.083333333336</v>
      </c>
    </row>
    <row r="516" spans="1:20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11">
        <f t="shared" si="48"/>
        <v>3.3333333333333335</v>
      </c>
      <c r="P516" s="12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4">
        <f t="shared" si="52"/>
        <v>41830.405636574069</v>
      </c>
      <c r="T516" s="14">
        <f t="shared" si="53"/>
        <v>41860.405636574069</v>
      </c>
    </row>
    <row r="517" spans="1:20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11">
        <f t="shared" si="48"/>
        <v>25.41340206185567</v>
      </c>
      <c r="P517" s="12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4">
        <f t="shared" si="52"/>
        <v>42327.282418981478</v>
      </c>
      <c r="T517" s="14">
        <f t="shared" si="53"/>
        <v>42367.282418981478</v>
      </c>
    </row>
    <row r="518" spans="1:20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11">
        <f t="shared" si="48"/>
        <v>0</v>
      </c>
      <c r="P518" s="12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4">
        <f t="shared" si="52"/>
        <v>42091.570370370369</v>
      </c>
      <c r="T518" s="14">
        <f t="shared" si="53"/>
        <v>42151.570370370369</v>
      </c>
    </row>
    <row r="519" spans="1:20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11">
        <f t="shared" si="48"/>
        <v>1.3666666666666667</v>
      </c>
      <c r="P519" s="12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4">
        <f t="shared" si="52"/>
        <v>42738.406956018516</v>
      </c>
      <c r="T519" s="14">
        <f t="shared" si="53"/>
        <v>42768.406956018516</v>
      </c>
    </row>
    <row r="520" spans="1:20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11">
        <f t="shared" si="48"/>
        <v>0</v>
      </c>
      <c r="P520" s="12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4">
        <f t="shared" si="52"/>
        <v>42223.407685185179</v>
      </c>
      <c r="T520" s="14">
        <f t="shared" si="53"/>
        <v>42253.406944444439</v>
      </c>
    </row>
    <row r="521" spans="1:20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11">
        <f t="shared" si="48"/>
        <v>22.881426547787683</v>
      </c>
      <c r="P521" s="12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4">
        <f t="shared" si="52"/>
        <v>41218.183113425919</v>
      </c>
      <c r="T521" s="14">
        <f t="shared" si="53"/>
        <v>41248.183113425919</v>
      </c>
    </row>
    <row r="522" spans="1:20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11">
        <f t="shared" si="48"/>
        <v>102.1</v>
      </c>
      <c r="P522" s="12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4">
        <f t="shared" si="52"/>
        <v>42318.493761574071</v>
      </c>
      <c r="T522" s="14">
        <f t="shared" si="53"/>
        <v>42348.493761574071</v>
      </c>
    </row>
    <row r="523" spans="1:20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11">
        <f t="shared" si="48"/>
        <v>104.64</v>
      </c>
      <c r="P523" s="12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4">
        <f t="shared" si="52"/>
        <v>42645.884479166663</v>
      </c>
      <c r="T523" s="14">
        <f t="shared" si="53"/>
        <v>42674.999305555553</v>
      </c>
    </row>
    <row r="524" spans="1:20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11">
        <f t="shared" si="48"/>
        <v>114.66666666666667</v>
      </c>
      <c r="P524" s="12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4">
        <f t="shared" si="52"/>
        <v>42429.832465277774</v>
      </c>
      <c r="T524" s="14">
        <f t="shared" si="53"/>
        <v>42449.790798611109</v>
      </c>
    </row>
    <row r="525" spans="1:20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11">
        <f t="shared" si="48"/>
        <v>120.6</v>
      </c>
      <c r="P525" s="12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4">
        <f t="shared" si="52"/>
        <v>42237.924490740734</v>
      </c>
      <c r="T525" s="14">
        <f t="shared" si="53"/>
        <v>42267.924490740734</v>
      </c>
    </row>
    <row r="526" spans="1:20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11">
        <f t="shared" si="48"/>
        <v>108.67285714285715</v>
      </c>
      <c r="P526" s="12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4">
        <f t="shared" si="52"/>
        <v>42492.508900462963</v>
      </c>
      <c r="T526" s="14">
        <f t="shared" si="53"/>
        <v>42522.508900462963</v>
      </c>
    </row>
    <row r="527" spans="1:20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11">
        <f t="shared" si="48"/>
        <v>100</v>
      </c>
      <c r="P527" s="12">
        <f t="shared" si="49"/>
        <v>1000</v>
      </c>
      <c r="Q527" t="str">
        <f t="shared" si="50"/>
        <v>theater</v>
      </c>
      <c r="R527" t="str">
        <f t="shared" si="51"/>
        <v>plays</v>
      </c>
      <c r="S527" s="14">
        <f t="shared" si="52"/>
        <v>41850.192604166667</v>
      </c>
      <c r="T527" s="14">
        <f t="shared" si="53"/>
        <v>41895.192604166667</v>
      </c>
    </row>
    <row r="528" spans="1:20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11">
        <f t="shared" si="48"/>
        <v>113.99999999999999</v>
      </c>
      <c r="P528" s="12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4">
        <f t="shared" si="52"/>
        <v>42192.383611111109</v>
      </c>
      <c r="T528" s="14">
        <f t="shared" si="53"/>
        <v>42223.499999999993</v>
      </c>
    </row>
    <row r="529" spans="1:20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1">
        <f t="shared" si="48"/>
        <v>100.85</v>
      </c>
      <c r="P529" s="12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4">
        <f t="shared" si="52"/>
        <v>42752.997291666667</v>
      </c>
      <c r="T529" s="14">
        <f t="shared" si="53"/>
        <v>42783.461805555555</v>
      </c>
    </row>
    <row r="530" spans="1:20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11">
        <f t="shared" si="48"/>
        <v>115.65217391304347</v>
      </c>
      <c r="P530" s="12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4">
        <f t="shared" si="52"/>
        <v>42155.71188657407</v>
      </c>
      <c r="T530" s="14">
        <f t="shared" si="53"/>
        <v>42176.680555555555</v>
      </c>
    </row>
    <row r="531" spans="1:20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11">
        <f t="shared" si="48"/>
        <v>130.41666666666666</v>
      </c>
      <c r="P531" s="12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4">
        <f t="shared" si="52"/>
        <v>42724.822847222218</v>
      </c>
      <c r="T531" s="14">
        <f t="shared" si="53"/>
        <v>42745.999999999993</v>
      </c>
    </row>
    <row r="532" spans="1:20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11">
        <f t="shared" si="48"/>
        <v>107.78267254038178</v>
      </c>
      <c r="P532" s="12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4">
        <f t="shared" si="52"/>
        <v>42157.382731481477</v>
      </c>
      <c r="T532" s="14">
        <f t="shared" si="53"/>
        <v>42178.874999999993</v>
      </c>
    </row>
    <row r="533" spans="1:20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11">
        <f t="shared" si="48"/>
        <v>100</v>
      </c>
      <c r="P533" s="12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4">
        <f t="shared" si="52"/>
        <v>42675.856817129628</v>
      </c>
      <c r="T533" s="14">
        <f t="shared" si="53"/>
        <v>42721.082638888889</v>
      </c>
    </row>
    <row r="534" spans="1:20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11">
        <f t="shared" si="48"/>
        <v>123.25</v>
      </c>
      <c r="P534" s="12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4">
        <f t="shared" si="52"/>
        <v>42472.798703703702</v>
      </c>
      <c r="T534" s="14">
        <f t="shared" si="53"/>
        <v>42502.798703703702</v>
      </c>
    </row>
    <row r="535" spans="1:20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11">
        <f t="shared" si="48"/>
        <v>100.2</v>
      </c>
      <c r="P535" s="12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4">
        <f t="shared" si="52"/>
        <v>42482.226446759254</v>
      </c>
      <c r="T535" s="14">
        <f t="shared" si="53"/>
        <v>42506.226446759254</v>
      </c>
    </row>
    <row r="536" spans="1:20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11">
        <f t="shared" si="48"/>
        <v>104.66666666666666</v>
      </c>
      <c r="P536" s="12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4">
        <f t="shared" si="52"/>
        <v>42270.602662037032</v>
      </c>
      <c r="T536" s="14">
        <f t="shared" si="53"/>
        <v>42309.749999999993</v>
      </c>
    </row>
    <row r="537" spans="1:20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11">
        <f t="shared" si="48"/>
        <v>102.49999999999999</v>
      </c>
      <c r="P537" s="12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4">
        <f t="shared" si="52"/>
        <v>42711.336863425924</v>
      </c>
      <c r="T537" s="14">
        <f t="shared" si="53"/>
        <v>42741.336863425924</v>
      </c>
    </row>
    <row r="538" spans="1:20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11">
        <f t="shared" si="48"/>
        <v>118.25757575757576</v>
      </c>
      <c r="P538" s="12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4">
        <f t="shared" si="52"/>
        <v>42179.136655092589</v>
      </c>
      <c r="T538" s="14">
        <f t="shared" si="53"/>
        <v>42219.541666666664</v>
      </c>
    </row>
    <row r="539" spans="1:20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11">
        <f t="shared" si="48"/>
        <v>120.5</v>
      </c>
      <c r="P539" s="12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4">
        <f t="shared" si="52"/>
        <v>42282.560081018521</v>
      </c>
      <c r="T539" s="14">
        <f t="shared" si="53"/>
        <v>42312.601747685178</v>
      </c>
    </row>
    <row r="540" spans="1:20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11">
        <f t="shared" si="48"/>
        <v>302.42</v>
      </c>
      <c r="P540" s="12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4">
        <f t="shared" si="52"/>
        <v>42473.586377314808</v>
      </c>
      <c r="T540" s="14">
        <f t="shared" si="53"/>
        <v>42503.586377314808</v>
      </c>
    </row>
    <row r="541" spans="1:20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11">
        <f t="shared" si="48"/>
        <v>100.64400000000001</v>
      </c>
      <c r="P541" s="12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4">
        <f t="shared" si="52"/>
        <v>42534.841516203705</v>
      </c>
      <c r="T541" s="14">
        <f t="shared" si="53"/>
        <v>42555.841516203705</v>
      </c>
    </row>
    <row r="542" spans="1:20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11">
        <f t="shared" si="48"/>
        <v>6.6666666666666671E-3</v>
      </c>
      <c r="P542" s="12">
        <f t="shared" si="49"/>
        <v>1</v>
      </c>
      <c r="Q542" t="str">
        <f t="shared" si="50"/>
        <v>technology</v>
      </c>
      <c r="R542" t="str">
        <f t="shared" si="51"/>
        <v>web</v>
      </c>
      <c r="S542" s="14">
        <f t="shared" si="52"/>
        <v>42009.608865740738</v>
      </c>
      <c r="T542" s="14">
        <f t="shared" si="53"/>
        <v>42039.608865740738</v>
      </c>
    </row>
    <row r="543" spans="1:20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11">
        <f t="shared" si="48"/>
        <v>0.55555555555555558</v>
      </c>
      <c r="P543" s="12">
        <f t="shared" si="49"/>
        <v>25</v>
      </c>
      <c r="Q543" t="str">
        <f t="shared" si="50"/>
        <v>technology</v>
      </c>
      <c r="R543" t="str">
        <f t="shared" si="51"/>
        <v>web</v>
      </c>
      <c r="S543" s="14">
        <f t="shared" si="52"/>
        <v>42275.838356481479</v>
      </c>
      <c r="T543" s="14">
        <f t="shared" si="53"/>
        <v>42305.838356481479</v>
      </c>
    </row>
    <row r="544" spans="1:20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11">
        <f t="shared" si="48"/>
        <v>3.9999999999999996E-4</v>
      </c>
      <c r="P544" s="12">
        <f t="shared" si="49"/>
        <v>1</v>
      </c>
      <c r="Q544" t="str">
        <f t="shared" si="50"/>
        <v>technology</v>
      </c>
      <c r="R544" t="str">
        <f t="shared" si="51"/>
        <v>web</v>
      </c>
      <c r="S544" s="14">
        <f t="shared" si="52"/>
        <v>42433.529120370367</v>
      </c>
      <c r="T544" s="14">
        <f t="shared" si="53"/>
        <v>42493.487453703703</v>
      </c>
    </row>
    <row r="545" spans="1:20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11">
        <f t="shared" si="48"/>
        <v>0.31818181818181818</v>
      </c>
      <c r="P545" s="12">
        <f t="shared" si="49"/>
        <v>35</v>
      </c>
      <c r="Q545" t="str">
        <f t="shared" si="50"/>
        <v>technology</v>
      </c>
      <c r="R545" t="str">
        <f t="shared" si="51"/>
        <v>web</v>
      </c>
      <c r="S545" s="14">
        <f t="shared" si="52"/>
        <v>41913.88381944444</v>
      </c>
      <c r="T545" s="14">
        <f t="shared" si="53"/>
        <v>41943.88381944444</v>
      </c>
    </row>
    <row r="546" spans="1:20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11">
        <f t="shared" si="48"/>
        <v>1.2</v>
      </c>
      <c r="P546" s="12">
        <f t="shared" si="49"/>
        <v>3</v>
      </c>
      <c r="Q546" t="str">
        <f t="shared" si="50"/>
        <v>technology</v>
      </c>
      <c r="R546" t="str">
        <f t="shared" si="51"/>
        <v>web</v>
      </c>
      <c r="S546" s="14">
        <f t="shared" si="52"/>
        <v>42525.448611111111</v>
      </c>
      <c r="T546" s="14">
        <f t="shared" si="53"/>
        <v>42555.448611111111</v>
      </c>
    </row>
    <row r="547" spans="1:20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11">
        <f t="shared" si="48"/>
        <v>27.383999999999997</v>
      </c>
      <c r="P547" s="12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4">
        <f t="shared" si="52"/>
        <v>42283.38413194444</v>
      </c>
      <c r="T547" s="14">
        <f t="shared" si="53"/>
        <v>42323.425798611112</v>
      </c>
    </row>
    <row r="548" spans="1:20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11">
        <f t="shared" si="48"/>
        <v>8.666666666666667E-2</v>
      </c>
      <c r="P548" s="12">
        <f t="shared" si="49"/>
        <v>26</v>
      </c>
      <c r="Q548" t="str">
        <f t="shared" si="50"/>
        <v>technology</v>
      </c>
      <c r="R548" t="str">
        <f t="shared" si="51"/>
        <v>web</v>
      </c>
      <c r="S548" s="14">
        <f t="shared" si="52"/>
        <v>42249.459664351853</v>
      </c>
      <c r="T548" s="14">
        <f t="shared" si="53"/>
        <v>42294.459664351853</v>
      </c>
    </row>
    <row r="549" spans="1:20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11">
        <f t="shared" si="48"/>
        <v>0</v>
      </c>
      <c r="P549" s="12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4">
        <f t="shared" si="52"/>
        <v>42380.488009259258</v>
      </c>
      <c r="T549" s="14">
        <f t="shared" si="53"/>
        <v>42410.488009259258</v>
      </c>
    </row>
    <row r="550" spans="1:20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11">
        <f t="shared" si="48"/>
        <v>0.09</v>
      </c>
      <c r="P550" s="12">
        <f t="shared" si="49"/>
        <v>9</v>
      </c>
      <c r="Q550" t="str">
        <f t="shared" si="50"/>
        <v>technology</v>
      </c>
      <c r="R550" t="str">
        <f t="shared" si="51"/>
        <v>web</v>
      </c>
      <c r="S550" s="14">
        <f t="shared" si="52"/>
        <v>42276.695</v>
      </c>
      <c r="T550" s="14">
        <f t="shared" si="53"/>
        <v>42306.695</v>
      </c>
    </row>
    <row r="551" spans="1:20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11">
        <f t="shared" si="48"/>
        <v>2.7199999999999998</v>
      </c>
      <c r="P551" s="12">
        <f t="shared" si="49"/>
        <v>8.5</v>
      </c>
      <c r="Q551" t="str">
        <f t="shared" si="50"/>
        <v>technology</v>
      </c>
      <c r="R551" t="str">
        <f t="shared" si="51"/>
        <v>web</v>
      </c>
      <c r="S551" s="14">
        <f t="shared" si="52"/>
        <v>42163.428495370368</v>
      </c>
      <c r="T551" s="14">
        <f t="shared" si="53"/>
        <v>42193.428495370368</v>
      </c>
    </row>
    <row r="552" spans="1:20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11">
        <f t="shared" si="48"/>
        <v>0.70000000000000007</v>
      </c>
      <c r="P552" s="12">
        <f t="shared" si="49"/>
        <v>8.75</v>
      </c>
      <c r="Q552" t="str">
        <f t="shared" si="50"/>
        <v>technology</v>
      </c>
      <c r="R552" t="str">
        <f t="shared" si="51"/>
        <v>web</v>
      </c>
      <c r="S552" s="14">
        <f t="shared" si="52"/>
        <v>42753.47042824074</v>
      </c>
      <c r="T552" s="14">
        <f t="shared" si="53"/>
        <v>42765.999999999993</v>
      </c>
    </row>
    <row r="553" spans="1:20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11">
        <f t="shared" si="48"/>
        <v>5.0413333333333332</v>
      </c>
      <c r="P553" s="12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4">
        <f t="shared" si="52"/>
        <v>42173.067407407405</v>
      </c>
      <c r="T553" s="14">
        <f t="shared" si="53"/>
        <v>42217.536805555552</v>
      </c>
    </row>
    <row r="554" spans="1:20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11">
        <f t="shared" si="48"/>
        <v>0</v>
      </c>
      <c r="P554" s="12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4">
        <f t="shared" si="52"/>
        <v>42318.408518518518</v>
      </c>
      <c r="T554" s="14">
        <f t="shared" si="53"/>
        <v>42378.408518518518</v>
      </c>
    </row>
    <row r="555" spans="1:20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11">
        <f t="shared" si="48"/>
        <v>0.49199999999999999</v>
      </c>
      <c r="P555" s="12">
        <f t="shared" si="49"/>
        <v>20.5</v>
      </c>
      <c r="Q555" t="str">
        <f t="shared" si="50"/>
        <v>technology</v>
      </c>
      <c r="R555" t="str">
        <f t="shared" si="51"/>
        <v>web</v>
      </c>
      <c r="S555" s="14">
        <f t="shared" si="52"/>
        <v>41927.511469907404</v>
      </c>
      <c r="T555" s="14">
        <f t="shared" si="53"/>
        <v>41957.553136574068</v>
      </c>
    </row>
    <row r="556" spans="1:20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11">
        <f t="shared" si="48"/>
        <v>36.589147286821706</v>
      </c>
      <c r="P556" s="12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4">
        <f t="shared" si="52"/>
        <v>41901.476527777777</v>
      </c>
      <c r="T556" s="14">
        <f t="shared" si="53"/>
        <v>41931.476527777777</v>
      </c>
    </row>
    <row r="557" spans="1:20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11">
        <f t="shared" si="48"/>
        <v>0</v>
      </c>
      <c r="P557" s="12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4">
        <f t="shared" si="52"/>
        <v>42503.145173611112</v>
      </c>
      <c r="T557" s="14">
        <f t="shared" si="53"/>
        <v>42533.145173611112</v>
      </c>
    </row>
    <row r="558" spans="1:20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11">
        <f t="shared" si="48"/>
        <v>2.5</v>
      </c>
      <c r="P558" s="12">
        <f t="shared" si="49"/>
        <v>200</v>
      </c>
      <c r="Q558" t="str">
        <f t="shared" si="50"/>
        <v>technology</v>
      </c>
      <c r="R558" t="str">
        <f t="shared" si="51"/>
        <v>web</v>
      </c>
      <c r="S558" s="14">
        <f t="shared" si="52"/>
        <v>42345.651817129627</v>
      </c>
      <c r="T558" s="14">
        <f t="shared" si="53"/>
        <v>42375.651817129627</v>
      </c>
    </row>
    <row r="559" spans="1:20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11">
        <f t="shared" si="48"/>
        <v>0.91066666666666674</v>
      </c>
      <c r="P559" s="12">
        <f t="shared" si="49"/>
        <v>68.3</v>
      </c>
      <c r="Q559" t="str">
        <f t="shared" si="50"/>
        <v>technology</v>
      </c>
      <c r="R559" t="str">
        <f t="shared" si="51"/>
        <v>web</v>
      </c>
      <c r="S559" s="14">
        <f t="shared" si="52"/>
        <v>42676.733831018515</v>
      </c>
      <c r="T559" s="14">
        <f t="shared" si="53"/>
        <v>42706.775497685179</v>
      </c>
    </row>
    <row r="560" spans="1:20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11">
        <f t="shared" si="48"/>
        <v>0</v>
      </c>
      <c r="P560" s="12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4">
        <f t="shared" si="52"/>
        <v>42057.674826388888</v>
      </c>
      <c r="T560" s="14">
        <f t="shared" si="53"/>
        <v>42087.633159722223</v>
      </c>
    </row>
    <row r="561" spans="1:20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11">
        <f t="shared" si="48"/>
        <v>2.0833333333333336E-2</v>
      </c>
      <c r="P561" s="12">
        <f t="shared" si="49"/>
        <v>50</v>
      </c>
      <c r="Q561" t="str">
        <f t="shared" si="50"/>
        <v>technology</v>
      </c>
      <c r="R561" t="str">
        <f t="shared" si="51"/>
        <v>web</v>
      </c>
      <c r="S561" s="14">
        <f t="shared" si="52"/>
        <v>42321.074768518512</v>
      </c>
      <c r="T561" s="14">
        <f t="shared" si="53"/>
        <v>42351.074768518512</v>
      </c>
    </row>
    <row r="562" spans="1:20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11">
        <f t="shared" si="48"/>
        <v>1.2E-2</v>
      </c>
      <c r="P562" s="12">
        <f t="shared" si="49"/>
        <v>4</v>
      </c>
      <c r="Q562" t="str">
        <f t="shared" si="50"/>
        <v>technology</v>
      </c>
      <c r="R562" t="str">
        <f t="shared" si="51"/>
        <v>web</v>
      </c>
      <c r="S562" s="14">
        <f t="shared" si="52"/>
        <v>41960.563020833331</v>
      </c>
      <c r="T562" s="14">
        <f t="shared" si="53"/>
        <v>41990.563020833331</v>
      </c>
    </row>
    <row r="563" spans="1:20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11">
        <f t="shared" si="48"/>
        <v>0.36666666666666664</v>
      </c>
      <c r="P563" s="12">
        <f t="shared" si="49"/>
        <v>27.5</v>
      </c>
      <c r="Q563" t="str">
        <f t="shared" si="50"/>
        <v>technology</v>
      </c>
      <c r="R563" t="str">
        <f t="shared" si="51"/>
        <v>web</v>
      </c>
      <c r="S563" s="14">
        <f t="shared" si="52"/>
        <v>42268.450381944444</v>
      </c>
      <c r="T563" s="14">
        <f t="shared" si="53"/>
        <v>42303.450381944444</v>
      </c>
    </row>
    <row r="564" spans="1:20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11">
        <f t="shared" si="48"/>
        <v>0</v>
      </c>
      <c r="P564" s="12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4">
        <f t="shared" si="52"/>
        <v>42692.180729166663</v>
      </c>
      <c r="T564" s="14">
        <f t="shared" si="53"/>
        <v>42722.180729166663</v>
      </c>
    </row>
    <row r="565" spans="1:20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11">
        <f t="shared" si="48"/>
        <v>9.0666666666666659E-2</v>
      </c>
      <c r="P565" s="12">
        <f t="shared" si="49"/>
        <v>34</v>
      </c>
      <c r="Q565" t="str">
        <f t="shared" si="50"/>
        <v>technology</v>
      </c>
      <c r="R565" t="str">
        <f t="shared" si="51"/>
        <v>web</v>
      </c>
      <c r="S565" s="14">
        <f t="shared" si="52"/>
        <v>42021.861655092587</v>
      </c>
      <c r="T565" s="14">
        <f t="shared" si="53"/>
        <v>42051.861655092587</v>
      </c>
    </row>
    <row r="566" spans="1:20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11">
        <f t="shared" si="48"/>
        <v>5.5555555555555558E-3</v>
      </c>
      <c r="P566" s="12">
        <f t="shared" si="49"/>
        <v>1</v>
      </c>
      <c r="Q566" t="str">
        <f t="shared" si="50"/>
        <v>technology</v>
      </c>
      <c r="R566" t="str">
        <f t="shared" si="51"/>
        <v>web</v>
      </c>
      <c r="S566" s="14">
        <f t="shared" si="52"/>
        <v>42411.734664351847</v>
      </c>
      <c r="T566" s="14">
        <f t="shared" si="53"/>
        <v>42441.734664351847</v>
      </c>
    </row>
    <row r="567" spans="1:20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11">
        <f t="shared" si="48"/>
        <v>0</v>
      </c>
      <c r="P567" s="12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4">
        <f t="shared" si="52"/>
        <v>42165.576956018514</v>
      </c>
      <c r="T567" s="14">
        <f t="shared" si="53"/>
        <v>42195.576956018514</v>
      </c>
    </row>
    <row r="568" spans="1:20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11">
        <f t="shared" si="48"/>
        <v>0.02</v>
      </c>
      <c r="P568" s="12">
        <f t="shared" si="49"/>
        <v>1</v>
      </c>
      <c r="Q568" t="str">
        <f t="shared" si="50"/>
        <v>technology</v>
      </c>
      <c r="R568" t="str">
        <f t="shared" si="51"/>
        <v>web</v>
      </c>
      <c r="S568" s="14">
        <f t="shared" si="52"/>
        <v>42535.476076388884</v>
      </c>
      <c r="T568" s="14">
        <f t="shared" si="53"/>
        <v>42565.476076388884</v>
      </c>
    </row>
    <row r="569" spans="1:20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11">
        <f t="shared" si="48"/>
        <v>0</v>
      </c>
      <c r="P569" s="12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4">
        <f t="shared" si="52"/>
        <v>41975.634189814817</v>
      </c>
      <c r="T569" s="14">
        <f t="shared" si="53"/>
        <v>42005.634189814817</v>
      </c>
    </row>
    <row r="570" spans="1:20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11">
        <f t="shared" si="48"/>
        <v>1</v>
      </c>
      <c r="P570" s="12">
        <f t="shared" si="49"/>
        <v>49</v>
      </c>
      <c r="Q570" t="str">
        <f t="shared" si="50"/>
        <v>technology</v>
      </c>
      <c r="R570" t="str">
        <f t="shared" si="51"/>
        <v>web</v>
      </c>
      <c r="S570" s="14">
        <f t="shared" si="52"/>
        <v>42348.713229166664</v>
      </c>
      <c r="T570" s="14">
        <f t="shared" si="53"/>
        <v>42385.249999999993</v>
      </c>
    </row>
    <row r="571" spans="1:20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11">
        <f t="shared" si="48"/>
        <v>0.8</v>
      </c>
      <c r="P571" s="12">
        <f t="shared" si="49"/>
        <v>20</v>
      </c>
      <c r="Q571" t="str">
        <f t="shared" si="50"/>
        <v>technology</v>
      </c>
      <c r="R571" t="str">
        <f t="shared" si="51"/>
        <v>web</v>
      </c>
      <c r="S571" s="14">
        <f t="shared" si="52"/>
        <v>42340.639027777775</v>
      </c>
      <c r="T571" s="14">
        <f t="shared" si="53"/>
        <v>42370.639027777775</v>
      </c>
    </row>
    <row r="572" spans="1:20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11">
        <f t="shared" si="48"/>
        <v>0.16705882352941176</v>
      </c>
      <c r="P572" s="12">
        <f t="shared" si="49"/>
        <v>142</v>
      </c>
      <c r="Q572" t="str">
        <f t="shared" si="50"/>
        <v>technology</v>
      </c>
      <c r="R572" t="str">
        <f t="shared" si="51"/>
        <v>web</v>
      </c>
      <c r="S572" s="14">
        <f t="shared" si="52"/>
        <v>42388.589918981474</v>
      </c>
      <c r="T572" s="14">
        <f t="shared" si="53"/>
        <v>42418.589918981474</v>
      </c>
    </row>
    <row r="573" spans="1:20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11">
        <f t="shared" si="48"/>
        <v>0.42399999999999999</v>
      </c>
      <c r="P573" s="12">
        <f t="shared" si="49"/>
        <v>53</v>
      </c>
      <c r="Q573" t="str">
        <f t="shared" si="50"/>
        <v>technology</v>
      </c>
      <c r="R573" t="str">
        <f t="shared" si="51"/>
        <v>web</v>
      </c>
      <c r="S573" s="14">
        <f t="shared" si="52"/>
        <v>42192.607905092591</v>
      </c>
      <c r="T573" s="14">
        <f t="shared" si="53"/>
        <v>42211.957638888889</v>
      </c>
    </row>
    <row r="574" spans="1:20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11">
        <f t="shared" si="48"/>
        <v>0</v>
      </c>
      <c r="P574" s="12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4">
        <f t="shared" si="52"/>
        <v>42282.507962962962</v>
      </c>
      <c r="T574" s="14">
        <f t="shared" si="53"/>
        <v>42312.549629629626</v>
      </c>
    </row>
    <row r="575" spans="1:20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11">
        <f t="shared" si="48"/>
        <v>0.38925389253892539</v>
      </c>
      <c r="P575" s="12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4">
        <f t="shared" si="52"/>
        <v>41962.841793981475</v>
      </c>
      <c r="T575" s="14">
        <f t="shared" si="53"/>
        <v>42021.841666666667</v>
      </c>
    </row>
    <row r="576" spans="1:20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11">
        <f t="shared" si="48"/>
        <v>0.7155635062611807</v>
      </c>
      <c r="P576" s="12">
        <f t="shared" si="49"/>
        <v>20</v>
      </c>
      <c r="Q576" t="str">
        <f t="shared" si="50"/>
        <v>technology</v>
      </c>
      <c r="R576" t="str">
        <f t="shared" si="51"/>
        <v>web</v>
      </c>
      <c r="S576" s="14">
        <f t="shared" si="52"/>
        <v>42632.235034722216</v>
      </c>
      <c r="T576" s="14">
        <f t="shared" si="53"/>
        <v>42662.235034722216</v>
      </c>
    </row>
    <row r="577" spans="1:20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11">
        <f t="shared" si="48"/>
        <v>0.43166666666666664</v>
      </c>
      <c r="P577" s="12">
        <f t="shared" si="49"/>
        <v>64.75</v>
      </c>
      <c r="Q577" t="str">
        <f t="shared" si="50"/>
        <v>technology</v>
      </c>
      <c r="R577" t="str">
        <f t="shared" si="51"/>
        <v>web</v>
      </c>
      <c r="S577" s="14">
        <f t="shared" si="52"/>
        <v>42138.484293981477</v>
      </c>
      <c r="T577" s="14">
        <f t="shared" si="53"/>
        <v>42168.484293981477</v>
      </c>
    </row>
    <row r="578" spans="1:20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11">
        <f t="shared" si="48"/>
        <v>1.25E-3</v>
      </c>
      <c r="P578" s="12">
        <f t="shared" si="49"/>
        <v>1</v>
      </c>
      <c r="Q578" t="str">
        <f t="shared" si="50"/>
        <v>technology</v>
      </c>
      <c r="R578" t="str">
        <f t="shared" si="51"/>
        <v>web</v>
      </c>
      <c r="S578" s="14">
        <f t="shared" si="52"/>
        <v>42031.263333333329</v>
      </c>
      <c r="T578" s="14">
        <f t="shared" si="53"/>
        <v>42091.221666666665</v>
      </c>
    </row>
    <row r="579" spans="1:20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11">
        <f t="shared" ref="O579:O642" si="54">(E579/D579)*100</f>
        <v>0.2</v>
      </c>
      <c r="P579" s="12">
        <f t="shared" ref="P579:P642" si="55">AVERAGE(E579/L579)</f>
        <v>10</v>
      </c>
      <c r="Q579" t="str">
        <f t="shared" ref="Q579:Q642" si="56">LEFT(N579,SEARCH("/",N579,1)-1)</f>
        <v>technology</v>
      </c>
      <c r="R579" t="str">
        <f t="shared" ref="R579:R642" si="57">RIGHT(N579,LEN(N579)-SEARCH("/",N579,1))</f>
        <v>web</v>
      </c>
      <c r="S579" s="14">
        <f t="shared" ref="S579:S642" si="58">(J579/86400)+25569+(-5/24)</f>
        <v>42450.380810185183</v>
      </c>
      <c r="T579" s="14">
        <f t="shared" ref="T579:T642" si="59">(I579/86400)+25569+(-5/24)</f>
        <v>42510.380810185183</v>
      </c>
    </row>
    <row r="580" spans="1:20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11">
        <f t="shared" si="54"/>
        <v>1.12E-2</v>
      </c>
      <c r="P580" s="12">
        <f t="shared" si="55"/>
        <v>2</v>
      </c>
      <c r="Q580" t="str">
        <f t="shared" si="56"/>
        <v>technology</v>
      </c>
      <c r="R580" t="str">
        <f t="shared" si="57"/>
        <v>web</v>
      </c>
      <c r="S580" s="14">
        <f t="shared" si="58"/>
        <v>42230.370289351849</v>
      </c>
      <c r="T580" s="14">
        <f t="shared" si="59"/>
        <v>42254.370289351849</v>
      </c>
    </row>
    <row r="581" spans="1:20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11">
        <f t="shared" si="54"/>
        <v>1.4583333333333333</v>
      </c>
      <c r="P581" s="12">
        <f t="shared" si="55"/>
        <v>35</v>
      </c>
      <c r="Q581" t="str">
        <f t="shared" si="56"/>
        <v>technology</v>
      </c>
      <c r="R581" t="str">
        <f t="shared" si="57"/>
        <v>web</v>
      </c>
      <c r="S581" s="14">
        <f t="shared" si="58"/>
        <v>41968.643784722219</v>
      </c>
      <c r="T581" s="14">
        <f t="shared" si="59"/>
        <v>41998.643784722219</v>
      </c>
    </row>
    <row r="582" spans="1:20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11">
        <f t="shared" si="54"/>
        <v>3.3333333333333333E-2</v>
      </c>
      <c r="P582" s="12">
        <f t="shared" si="55"/>
        <v>1</v>
      </c>
      <c r="Q582" t="str">
        <f t="shared" si="56"/>
        <v>technology</v>
      </c>
      <c r="R582" t="str">
        <f t="shared" si="57"/>
        <v>web</v>
      </c>
      <c r="S582" s="14">
        <f t="shared" si="58"/>
        <v>42605.699849537035</v>
      </c>
      <c r="T582" s="14">
        <f t="shared" si="59"/>
        <v>42635.699849537035</v>
      </c>
    </row>
    <row r="583" spans="1:20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11">
        <f t="shared" si="54"/>
        <v>0</v>
      </c>
      <c r="P583" s="12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4">
        <f t="shared" si="58"/>
        <v>42187.804444444446</v>
      </c>
      <c r="T583" s="14">
        <f t="shared" si="59"/>
        <v>42217.804444444446</v>
      </c>
    </row>
    <row r="584" spans="1:20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11">
        <f t="shared" si="54"/>
        <v>0</v>
      </c>
      <c r="P584" s="12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4">
        <f t="shared" si="58"/>
        <v>42055.531469907401</v>
      </c>
      <c r="T584" s="14">
        <f t="shared" si="59"/>
        <v>42078.541666666664</v>
      </c>
    </row>
    <row r="585" spans="1:20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11">
        <f t="shared" si="54"/>
        <v>1.1111111111111112E-2</v>
      </c>
      <c r="P585" s="12">
        <f t="shared" si="55"/>
        <v>1</v>
      </c>
      <c r="Q585" t="str">
        <f t="shared" si="56"/>
        <v>technology</v>
      </c>
      <c r="R585" t="str">
        <f t="shared" si="57"/>
        <v>web</v>
      </c>
      <c r="S585" s="14">
        <f t="shared" si="58"/>
        <v>42052.730173611104</v>
      </c>
      <c r="T585" s="14">
        <f t="shared" si="59"/>
        <v>42082.688506944447</v>
      </c>
    </row>
    <row r="586" spans="1:20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11">
        <f t="shared" si="54"/>
        <v>1</v>
      </c>
      <c r="P586" s="12">
        <f t="shared" si="55"/>
        <v>5</v>
      </c>
      <c r="Q586" t="str">
        <f t="shared" si="56"/>
        <v>technology</v>
      </c>
      <c r="R586" t="str">
        <f t="shared" si="57"/>
        <v>web</v>
      </c>
      <c r="S586" s="14">
        <f t="shared" si="58"/>
        <v>42049.508287037032</v>
      </c>
      <c r="T586" s="14">
        <f t="shared" si="59"/>
        <v>42079.466620370367</v>
      </c>
    </row>
    <row r="587" spans="1:20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11">
        <f t="shared" si="54"/>
        <v>0</v>
      </c>
      <c r="P587" s="12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4">
        <f t="shared" si="58"/>
        <v>42283.182604166665</v>
      </c>
      <c r="T587" s="14">
        <f t="shared" si="59"/>
        <v>42338.791666666664</v>
      </c>
    </row>
    <row r="588" spans="1:20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11">
        <f t="shared" si="54"/>
        <v>0.55999999999999994</v>
      </c>
      <c r="P588" s="12">
        <f t="shared" si="55"/>
        <v>14</v>
      </c>
      <c r="Q588" t="str">
        <f t="shared" si="56"/>
        <v>technology</v>
      </c>
      <c r="R588" t="str">
        <f t="shared" si="57"/>
        <v>web</v>
      </c>
      <c r="S588" s="14">
        <f t="shared" si="58"/>
        <v>42020.645914351851</v>
      </c>
      <c r="T588" s="14">
        <f t="shared" si="59"/>
        <v>42050.645914351851</v>
      </c>
    </row>
    <row r="589" spans="1:20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11">
        <f t="shared" si="54"/>
        <v>9.0833333333333339</v>
      </c>
      <c r="P589" s="12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4">
        <f t="shared" si="58"/>
        <v>42080.548993055556</v>
      </c>
      <c r="T589" s="14">
        <f t="shared" si="59"/>
        <v>42110.548993055556</v>
      </c>
    </row>
    <row r="590" spans="1:20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11">
        <f t="shared" si="54"/>
        <v>3.3444444444444441</v>
      </c>
      <c r="P590" s="12">
        <f t="shared" si="55"/>
        <v>150.5</v>
      </c>
      <c r="Q590" t="str">
        <f t="shared" si="56"/>
        <v>technology</v>
      </c>
      <c r="R590" t="str">
        <f t="shared" si="57"/>
        <v>web</v>
      </c>
      <c r="S590" s="14">
        <f t="shared" si="58"/>
        <v>42631.561180555553</v>
      </c>
      <c r="T590" s="14">
        <f t="shared" si="59"/>
        <v>42691.602847222217</v>
      </c>
    </row>
    <row r="591" spans="1:20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11">
        <f t="shared" si="54"/>
        <v>1.3333333333333334E-2</v>
      </c>
      <c r="P591" s="12">
        <f t="shared" si="55"/>
        <v>1</v>
      </c>
      <c r="Q591" t="str">
        <f t="shared" si="56"/>
        <v>technology</v>
      </c>
      <c r="R591" t="str">
        <f t="shared" si="57"/>
        <v>web</v>
      </c>
      <c r="S591" s="14">
        <f t="shared" si="58"/>
        <v>42178.406238425923</v>
      </c>
      <c r="T591" s="14">
        <f t="shared" si="59"/>
        <v>42193.406238425923</v>
      </c>
    </row>
    <row r="592" spans="1:20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11">
        <f t="shared" si="54"/>
        <v>4.46</v>
      </c>
      <c r="P592" s="12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4">
        <f t="shared" si="58"/>
        <v>42377.34642361111</v>
      </c>
      <c r="T592" s="14">
        <f t="shared" si="59"/>
        <v>42408.334027777775</v>
      </c>
    </row>
    <row r="593" spans="1:20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11">
        <f t="shared" si="54"/>
        <v>6.0999999999999999E-2</v>
      </c>
      <c r="P593" s="12">
        <f t="shared" si="55"/>
        <v>30.5</v>
      </c>
      <c r="Q593" t="str">
        <f t="shared" si="56"/>
        <v>technology</v>
      </c>
      <c r="R593" t="str">
        <f t="shared" si="57"/>
        <v>web</v>
      </c>
      <c r="S593" s="14">
        <f t="shared" si="58"/>
        <v>42177.334837962961</v>
      </c>
      <c r="T593" s="14">
        <f t="shared" si="59"/>
        <v>42207.334837962961</v>
      </c>
    </row>
    <row r="594" spans="1:20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11">
        <f t="shared" si="54"/>
        <v>3.3333333333333335</v>
      </c>
      <c r="P594" s="12">
        <f t="shared" si="55"/>
        <v>250</v>
      </c>
      <c r="Q594" t="str">
        <f t="shared" si="56"/>
        <v>technology</v>
      </c>
      <c r="R594" t="str">
        <f t="shared" si="57"/>
        <v>web</v>
      </c>
      <c r="S594" s="14">
        <f t="shared" si="58"/>
        <v>41946.023842592593</v>
      </c>
      <c r="T594" s="14">
        <f t="shared" si="59"/>
        <v>41976.023842592585</v>
      </c>
    </row>
    <row r="595" spans="1:20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11">
        <f t="shared" si="54"/>
        <v>23</v>
      </c>
      <c r="P595" s="12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4">
        <f t="shared" si="58"/>
        <v>42070.469270833331</v>
      </c>
      <c r="T595" s="14">
        <f t="shared" si="59"/>
        <v>42100.427604166667</v>
      </c>
    </row>
    <row r="596" spans="1:20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11">
        <f t="shared" si="54"/>
        <v>0.104</v>
      </c>
      <c r="P596" s="12">
        <f t="shared" si="55"/>
        <v>13</v>
      </c>
      <c r="Q596" t="str">
        <f t="shared" si="56"/>
        <v>technology</v>
      </c>
      <c r="R596" t="str">
        <f t="shared" si="57"/>
        <v>web</v>
      </c>
      <c r="S596" s="14">
        <f t="shared" si="58"/>
        <v>42446.571828703702</v>
      </c>
      <c r="T596" s="14">
        <f t="shared" si="59"/>
        <v>42476.571828703702</v>
      </c>
    </row>
    <row r="597" spans="1:20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11">
        <f t="shared" si="54"/>
        <v>0.42599999999999999</v>
      </c>
      <c r="P597" s="12">
        <f t="shared" si="55"/>
        <v>53.25</v>
      </c>
      <c r="Q597" t="str">
        <f t="shared" si="56"/>
        <v>technology</v>
      </c>
      <c r="R597" t="str">
        <f t="shared" si="57"/>
        <v>web</v>
      </c>
      <c r="S597" s="14">
        <f t="shared" si="58"/>
        <v>42082.861550925925</v>
      </c>
      <c r="T597" s="14">
        <f t="shared" si="59"/>
        <v>42127.861550925925</v>
      </c>
    </row>
    <row r="598" spans="1:20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11">
        <f t="shared" si="54"/>
        <v>0.03</v>
      </c>
      <c r="P598" s="12">
        <f t="shared" si="55"/>
        <v>3</v>
      </c>
      <c r="Q598" t="str">
        <f t="shared" si="56"/>
        <v>technology</v>
      </c>
      <c r="R598" t="str">
        <f t="shared" si="57"/>
        <v>web</v>
      </c>
      <c r="S598" s="14">
        <f t="shared" si="58"/>
        <v>42646.688564814809</v>
      </c>
      <c r="T598" s="14">
        <f t="shared" si="59"/>
        <v>42676.688564814809</v>
      </c>
    </row>
    <row r="599" spans="1:20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11">
        <f t="shared" si="54"/>
        <v>0.26666666666666666</v>
      </c>
      <c r="P599" s="12">
        <f t="shared" si="55"/>
        <v>10</v>
      </c>
      <c r="Q599" t="str">
        <f t="shared" si="56"/>
        <v>technology</v>
      </c>
      <c r="R599" t="str">
        <f t="shared" si="57"/>
        <v>web</v>
      </c>
      <c r="S599" s="14">
        <f t="shared" si="58"/>
        <v>42545.496932870366</v>
      </c>
      <c r="T599" s="14">
        <f t="shared" si="59"/>
        <v>42582.458333333336</v>
      </c>
    </row>
    <row r="600" spans="1:20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11">
        <f t="shared" si="54"/>
        <v>34</v>
      </c>
      <c r="P600" s="12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4">
        <f t="shared" si="58"/>
        <v>41947.793761574074</v>
      </c>
      <c r="T600" s="14">
        <f t="shared" si="59"/>
        <v>41977.793761574074</v>
      </c>
    </row>
    <row r="601" spans="1:20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11">
        <f t="shared" si="54"/>
        <v>6.2E-2</v>
      </c>
      <c r="P601" s="12">
        <f t="shared" si="55"/>
        <v>15.5</v>
      </c>
      <c r="Q601" t="str">
        <f t="shared" si="56"/>
        <v>technology</v>
      </c>
      <c r="R601" t="str">
        <f t="shared" si="57"/>
        <v>web</v>
      </c>
      <c r="S601" s="14">
        <f t="shared" si="58"/>
        <v>42047.604189814818</v>
      </c>
      <c r="T601" s="14">
        <f t="shared" si="59"/>
        <v>42071.427777777775</v>
      </c>
    </row>
    <row r="602" spans="1:20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11">
        <f t="shared" si="54"/>
        <v>2</v>
      </c>
      <c r="P602" s="12">
        <f t="shared" si="55"/>
        <v>100</v>
      </c>
      <c r="Q602" t="str">
        <f t="shared" si="56"/>
        <v>technology</v>
      </c>
      <c r="R602" t="str">
        <f t="shared" si="57"/>
        <v>web</v>
      </c>
      <c r="S602" s="14">
        <f t="shared" si="58"/>
        <v>42073.589837962958</v>
      </c>
      <c r="T602" s="14">
        <f t="shared" si="59"/>
        <v>42133.589837962958</v>
      </c>
    </row>
    <row r="603" spans="1:20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11">
        <f t="shared" si="54"/>
        <v>1.4000000000000001</v>
      </c>
      <c r="P603" s="12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4">
        <f t="shared" si="58"/>
        <v>41969.64975694444</v>
      </c>
      <c r="T603" s="14">
        <f t="shared" si="59"/>
        <v>41999.64975694444</v>
      </c>
    </row>
    <row r="604" spans="1:20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11">
        <f t="shared" si="54"/>
        <v>0</v>
      </c>
      <c r="P604" s="12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4">
        <f t="shared" si="58"/>
        <v>42143.585821759254</v>
      </c>
      <c r="T604" s="14">
        <f t="shared" si="59"/>
        <v>42173.585821759254</v>
      </c>
    </row>
    <row r="605" spans="1:20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11">
        <f t="shared" si="54"/>
        <v>3.9334666666666664</v>
      </c>
      <c r="P605" s="12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4">
        <f t="shared" si="58"/>
        <v>41835.430821759255</v>
      </c>
      <c r="T605" s="14">
        <f t="shared" si="59"/>
        <v>41865.430821759255</v>
      </c>
    </row>
    <row r="606" spans="1:20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11">
        <f t="shared" si="54"/>
        <v>0</v>
      </c>
      <c r="P606" s="12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4">
        <f t="shared" si="58"/>
        <v>41848.827037037037</v>
      </c>
      <c r="T606" s="14">
        <f t="shared" si="59"/>
        <v>41878.827037037037</v>
      </c>
    </row>
    <row r="607" spans="1:20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11">
        <f t="shared" si="54"/>
        <v>2.62</v>
      </c>
      <c r="P607" s="12">
        <f t="shared" si="55"/>
        <v>16.375</v>
      </c>
      <c r="Q607" t="str">
        <f t="shared" si="56"/>
        <v>technology</v>
      </c>
      <c r="R607" t="str">
        <f t="shared" si="57"/>
        <v>web</v>
      </c>
      <c r="S607" s="14">
        <f t="shared" si="58"/>
        <v>42194.149398148147</v>
      </c>
      <c r="T607" s="14">
        <f t="shared" si="59"/>
        <v>42239.149398148147</v>
      </c>
    </row>
    <row r="608" spans="1:20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11">
        <f t="shared" si="54"/>
        <v>0.2</v>
      </c>
      <c r="P608" s="12">
        <f t="shared" si="55"/>
        <v>10</v>
      </c>
      <c r="Q608" t="str">
        <f t="shared" si="56"/>
        <v>technology</v>
      </c>
      <c r="R608" t="str">
        <f t="shared" si="57"/>
        <v>web</v>
      </c>
      <c r="S608" s="14">
        <f t="shared" si="58"/>
        <v>42102.442233796297</v>
      </c>
      <c r="T608" s="14">
        <f t="shared" si="59"/>
        <v>42148.416666666664</v>
      </c>
    </row>
    <row r="609" spans="1:20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11">
        <f t="shared" si="54"/>
        <v>0</v>
      </c>
      <c r="P609" s="12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4">
        <f t="shared" si="58"/>
        <v>42300.617314814815</v>
      </c>
      <c r="T609" s="14">
        <f t="shared" si="59"/>
        <v>42330.65898148148</v>
      </c>
    </row>
    <row r="610" spans="1:20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11">
        <f t="shared" si="54"/>
        <v>0.97400000000000009</v>
      </c>
      <c r="P610" s="12">
        <f t="shared" si="55"/>
        <v>292.2</v>
      </c>
      <c r="Q610" t="str">
        <f t="shared" si="56"/>
        <v>technology</v>
      </c>
      <c r="R610" t="str">
        <f t="shared" si="57"/>
        <v>web</v>
      </c>
      <c r="S610" s="14">
        <f t="shared" si="58"/>
        <v>42140.712731481479</v>
      </c>
      <c r="T610" s="14">
        <f t="shared" si="59"/>
        <v>42170.712731481479</v>
      </c>
    </row>
    <row r="611" spans="1:20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11">
        <f t="shared" si="54"/>
        <v>0.64102564102564097</v>
      </c>
      <c r="P611" s="12">
        <f t="shared" si="55"/>
        <v>5</v>
      </c>
      <c r="Q611" t="str">
        <f t="shared" si="56"/>
        <v>technology</v>
      </c>
      <c r="R611" t="str">
        <f t="shared" si="57"/>
        <v>web</v>
      </c>
      <c r="S611" s="14">
        <f t="shared" si="58"/>
        <v>42306.825740740744</v>
      </c>
      <c r="T611" s="14">
        <f t="shared" si="59"/>
        <v>42336.867407407401</v>
      </c>
    </row>
    <row r="612" spans="1:20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11">
        <f t="shared" si="54"/>
        <v>0</v>
      </c>
      <c r="P612" s="12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4">
        <f t="shared" si="58"/>
        <v>42086.622523148144</v>
      </c>
      <c r="T612" s="14">
        <f t="shared" si="59"/>
        <v>42116.622523148144</v>
      </c>
    </row>
    <row r="613" spans="1:20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11">
        <f t="shared" si="54"/>
        <v>0</v>
      </c>
      <c r="P613" s="12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4">
        <f t="shared" si="58"/>
        <v>42328.352280092593</v>
      </c>
      <c r="T613" s="14">
        <f t="shared" si="59"/>
        <v>42388.352280092593</v>
      </c>
    </row>
    <row r="614" spans="1:20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11">
        <f t="shared" si="54"/>
        <v>0</v>
      </c>
      <c r="P614" s="12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4">
        <f t="shared" si="58"/>
        <v>42584.823449074072</v>
      </c>
      <c r="T614" s="14">
        <f t="shared" si="59"/>
        <v>42614.823449074072</v>
      </c>
    </row>
    <row r="615" spans="1:20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11">
        <f t="shared" si="54"/>
        <v>21.363333333333333</v>
      </c>
      <c r="P615" s="12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4">
        <f t="shared" si="58"/>
        <v>42247.288425925923</v>
      </c>
      <c r="T615" s="14">
        <f t="shared" si="59"/>
        <v>42277.999305555553</v>
      </c>
    </row>
    <row r="616" spans="1:20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11">
        <f t="shared" si="54"/>
        <v>0</v>
      </c>
      <c r="P616" s="12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4">
        <f t="shared" si="58"/>
        <v>42514.853472222218</v>
      </c>
      <c r="T616" s="14">
        <f t="shared" si="59"/>
        <v>42544.853472222218</v>
      </c>
    </row>
    <row r="617" spans="1:20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11">
        <f t="shared" si="54"/>
        <v>0</v>
      </c>
      <c r="P617" s="12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4">
        <f t="shared" si="58"/>
        <v>42241.913877314808</v>
      </c>
      <c r="T617" s="14">
        <f t="shared" si="59"/>
        <v>42271.913877314808</v>
      </c>
    </row>
    <row r="618" spans="1:20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11">
        <f t="shared" si="54"/>
        <v>0</v>
      </c>
      <c r="P618" s="12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4">
        <f t="shared" si="58"/>
        <v>42761.167905092589</v>
      </c>
      <c r="T618" s="14">
        <f t="shared" si="59"/>
        <v>42791.167905092589</v>
      </c>
    </row>
    <row r="619" spans="1:20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11">
        <f t="shared" si="54"/>
        <v>3</v>
      </c>
      <c r="P619" s="12">
        <f t="shared" si="55"/>
        <v>20</v>
      </c>
      <c r="Q619" t="str">
        <f t="shared" si="56"/>
        <v>technology</v>
      </c>
      <c r="R619" t="str">
        <f t="shared" si="57"/>
        <v>web</v>
      </c>
      <c r="S619" s="14">
        <f t="shared" si="58"/>
        <v>42087.134756944441</v>
      </c>
      <c r="T619" s="14">
        <f t="shared" si="59"/>
        <v>42132.134756944441</v>
      </c>
    </row>
    <row r="620" spans="1:20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11">
        <f t="shared" si="54"/>
        <v>0</v>
      </c>
      <c r="P620" s="12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4">
        <f t="shared" si="58"/>
        <v>42317.60188657407</v>
      </c>
      <c r="T620" s="14">
        <f t="shared" si="59"/>
        <v>42347.60188657407</v>
      </c>
    </row>
    <row r="621" spans="1:20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11">
        <f t="shared" si="54"/>
        <v>3.9999999999999996E-5</v>
      </c>
      <c r="P621" s="12">
        <f t="shared" si="55"/>
        <v>1</v>
      </c>
      <c r="Q621" t="str">
        <f t="shared" si="56"/>
        <v>technology</v>
      </c>
      <c r="R621" t="str">
        <f t="shared" si="57"/>
        <v>web</v>
      </c>
      <c r="S621" s="14">
        <f t="shared" si="58"/>
        <v>41908.442013888889</v>
      </c>
      <c r="T621" s="14">
        <f t="shared" si="59"/>
        <v>41968.483680555553</v>
      </c>
    </row>
    <row r="622" spans="1:20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11">
        <f t="shared" si="54"/>
        <v>1</v>
      </c>
      <c r="P622" s="12">
        <f t="shared" si="55"/>
        <v>300</v>
      </c>
      <c r="Q622" t="str">
        <f t="shared" si="56"/>
        <v>technology</v>
      </c>
      <c r="R622" t="str">
        <f t="shared" si="57"/>
        <v>web</v>
      </c>
      <c r="S622" s="14">
        <f t="shared" si="58"/>
        <v>41831.508541666662</v>
      </c>
      <c r="T622" s="14">
        <f t="shared" si="59"/>
        <v>41876.508541666662</v>
      </c>
    </row>
    <row r="623" spans="1:20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11">
        <f t="shared" si="54"/>
        <v>1.044</v>
      </c>
      <c r="P623" s="12">
        <f t="shared" si="55"/>
        <v>87</v>
      </c>
      <c r="Q623" t="str">
        <f t="shared" si="56"/>
        <v>technology</v>
      </c>
      <c r="R623" t="str">
        <f t="shared" si="57"/>
        <v>web</v>
      </c>
      <c r="S623" s="14">
        <f t="shared" si="58"/>
        <v>42528.779363425921</v>
      </c>
      <c r="T623" s="14">
        <f t="shared" si="59"/>
        <v>42558.779363425921</v>
      </c>
    </row>
    <row r="624" spans="1:20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11">
        <f t="shared" si="54"/>
        <v>5.6833333333333336</v>
      </c>
      <c r="P624" s="12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4">
        <f t="shared" si="58"/>
        <v>42532.566412037035</v>
      </c>
      <c r="T624" s="14">
        <f t="shared" si="59"/>
        <v>42552.566412037035</v>
      </c>
    </row>
    <row r="625" spans="1:20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11">
        <f t="shared" si="54"/>
        <v>0</v>
      </c>
      <c r="P625" s="12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4">
        <f t="shared" si="58"/>
        <v>42121.800891203697</v>
      </c>
      <c r="T625" s="14">
        <f t="shared" si="59"/>
        <v>42151.800891203697</v>
      </c>
    </row>
    <row r="626" spans="1:20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11">
        <f t="shared" si="54"/>
        <v>0</v>
      </c>
      <c r="P626" s="12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4">
        <f t="shared" si="58"/>
        <v>42108.78056712963</v>
      </c>
      <c r="T626" s="14">
        <f t="shared" si="59"/>
        <v>42138.78056712963</v>
      </c>
    </row>
    <row r="627" spans="1:20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11">
        <f t="shared" si="54"/>
        <v>0</v>
      </c>
      <c r="P627" s="12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4">
        <f t="shared" si="58"/>
        <v>42790.687233796292</v>
      </c>
      <c r="T627" s="14">
        <f t="shared" si="59"/>
        <v>42820.645567129628</v>
      </c>
    </row>
    <row r="628" spans="1:20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11">
        <f t="shared" si="54"/>
        <v>17.380000000000003</v>
      </c>
      <c r="P628" s="12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4">
        <f t="shared" si="58"/>
        <v>42198.351145833331</v>
      </c>
      <c r="T628" s="14">
        <f t="shared" si="59"/>
        <v>42231.348611111105</v>
      </c>
    </row>
    <row r="629" spans="1:20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11">
        <f t="shared" si="54"/>
        <v>0.02</v>
      </c>
      <c r="P629" s="12">
        <f t="shared" si="55"/>
        <v>90</v>
      </c>
      <c r="Q629" t="str">
        <f t="shared" si="56"/>
        <v>technology</v>
      </c>
      <c r="R629" t="str">
        <f t="shared" si="57"/>
        <v>web</v>
      </c>
      <c r="S629" s="14">
        <f t="shared" si="58"/>
        <v>42384.098506944443</v>
      </c>
      <c r="T629" s="14">
        <f t="shared" si="59"/>
        <v>42443.749999999993</v>
      </c>
    </row>
    <row r="630" spans="1:20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11">
        <f t="shared" si="54"/>
        <v>0</v>
      </c>
      <c r="P630" s="12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4">
        <f t="shared" si="58"/>
        <v>41803.484456018516</v>
      </c>
      <c r="T630" s="14">
        <f t="shared" si="59"/>
        <v>41833.484456018516</v>
      </c>
    </row>
    <row r="631" spans="1:20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11">
        <f t="shared" si="54"/>
        <v>0.17500000000000002</v>
      </c>
      <c r="P631" s="12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4">
        <f t="shared" si="58"/>
        <v>42474.429490740738</v>
      </c>
      <c r="T631" s="14">
        <f t="shared" si="59"/>
        <v>42504.429490740738</v>
      </c>
    </row>
    <row r="632" spans="1:20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11">
        <f t="shared" si="54"/>
        <v>8.3340278356529712E-2</v>
      </c>
      <c r="P632" s="12">
        <f t="shared" si="55"/>
        <v>10</v>
      </c>
      <c r="Q632" t="str">
        <f t="shared" si="56"/>
        <v>technology</v>
      </c>
      <c r="R632" t="str">
        <f t="shared" si="57"/>
        <v>web</v>
      </c>
      <c r="S632" s="14">
        <f t="shared" si="58"/>
        <v>42223.411122685182</v>
      </c>
      <c r="T632" s="14">
        <f t="shared" si="59"/>
        <v>42253.006944444445</v>
      </c>
    </row>
    <row r="633" spans="1:20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11">
        <f t="shared" si="54"/>
        <v>1.38</v>
      </c>
      <c r="P633" s="12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4">
        <f t="shared" si="58"/>
        <v>42489.563993055555</v>
      </c>
      <c r="T633" s="14">
        <f t="shared" si="59"/>
        <v>42518.563993055555</v>
      </c>
    </row>
    <row r="634" spans="1:20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11">
        <f t="shared" si="54"/>
        <v>0</v>
      </c>
      <c r="P634" s="12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4">
        <f t="shared" si="58"/>
        <v>42303.450983796291</v>
      </c>
      <c r="T634" s="14">
        <f t="shared" si="59"/>
        <v>42333.492650462962</v>
      </c>
    </row>
    <row r="635" spans="1:20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11">
        <f t="shared" si="54"/>
        <v>12.45</v>
      </c>
      <c r="P635" s="12">
        <f t="shared" si="55"/>
        <v>49.8</v>
      </c>
      <c r="Q635" t="str">
        <f t="shared" si="56"/>
        <v>technology</v>
      </c>
      <c r="R635" t="str">
        <f t="shared" si="57"/>
        <v>web</v>
      </c>
      <c r="S635" s="14">
        <f t="shared" si="58"/>
        <v>42507.090995370367</v>
      </c>
      <c r="T635" s="14">
        <f t="shared" si="59"/>
        <v>42538.749999999993</v>
      </c>
    </row>
    <row r="636" spans="1:20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11">
        <f t="shared" si="54"/>
        <v>0.02</v>
      </c>
      <c r="P636" s="12">
        <f t="shared" si="55"/>
        <v>1</v>
      </c>
      <c r="Q636" t="str">
        <f t="shared" si="56"/>
        <v>technology</v>
      </c>
      <c r="R636" t="str">
        <f t="shared" si="57"/>
        <v>web</v>
      </c>
      <c r="S636" s="14">
        <f t="shared" si="58"/>
        <v>42031.720243055555</v>
      </c>
      <c r="T636" s="14">
        <f t="shared" si="59"/>
        <v>42061.720243055555</v>
      </c>
    </row>
    <row r="637" spans="1:20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11">
        <f t="shared" si="54"/>
        <v>8.0000000000000002E-3</v>
      </c>
      <c r="P637" s="12">
        <f t="shared" si="55"/>
        <v>2</v>
      </c>
      <c r="Q637" t="str">
        <f t="shared" si="56"/>
        <v>technology</v>
      </c>
      <c r="R637" t="str">
        <f t="shared" si="57"/>
        <v>web</v>
      </c>
      <c r="S637" s="14">
        <f t="shared" si="58"/>
        <v>42075.883819444447</v>
      </c>
      <c r="T637" s="14">
        <f t="shared" si="59"/>
        <v>42105.883819444447</v>
      </c>
    </row>
    <row r="638" spans="1:20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11">
        <f t="shared" si="54"/>
        <v>0.2</v>
      </c>
      <c r="P638" s="12">
        <f t="shared" si="55"/>
        <v>4</v>
      </c>
      <c r="Q638" t="str">
        <f t="shared" si="56"/>
        <v>technology</v>
      </c>
      <c r="R638" t="str">
        <f t="shared" si="57"/>
        <v>web</v>
      </c>
      <c r="S638" s="14">
        <f t="shared" si="58"/>
        <v>42131.247106481482</v>
      </c>
      <c r="T638" s="14">
        <f t="shared" si="59"/>
        <v>42161.240972222215</v>
      </c>
    </row>
    <row r="639" spans="1:20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11">
        <f t="shared" si="54"/>
        <v>0</v>
      </c>
      <c r="P639" s="12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4">
        <f t="shared" si="58"/>
        <v>42762.75368055555</v>
      </c>
      <c r="T639" s="14">
        <f t="shared" si="59"/>
        <v>42791.75277777778</v>
      </c>
    </row>
    <row r="640" spans="1:20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11">
        <f t="shared" si="54"/>
        <v>9.0000000000000011E-3</v>
      </c>
      <c r="P640" s="12">
        <f t="shared" si="55"/>
        <v>3</v>
      </c>
      <c r="Q640" t="str">
        <f t="shared" si="56"/>
        <v>technology</v>
      </c>
      <c r="R640" t="str">
        <f t="shared" si="57"/>
        <v>web</v>
      </c>
      <c r="S640" s="14">
        <f t="shared" si="58"/>
        <v>42759.384976851848</v>
      </c>
      <c r="T640" s="14">
        <f t="shared" si="59"/>
        <v>42819.343310185184</v>
      </c>
    </row>
    <row r="641" spans="1:20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11">
        <f t="shared" si="54"/>
        <v>9.9999999999999991E-5</v>
      </c>
      <c r="P641" s="12">
        <f t="shared" si="55"/>
        <v>1</v>
      </c>
      <c r="Q641" t="str">
        <f t="shared" si="56"/>
        <v>technology</v>
      </c>
      <c r="R641" t="str">
        <f t="shared" si="57"/>
        <v>web</v>
      </c>
      <c r="S641" s="14">
        <f t="shared" si="58"/>
        <v>41865.374942129631</v>
      </c>
      <c r="T641" s="14">
        <f t="shared" si="59"/>
        <v>41925.374942129631</v>
      </c>
    </row>
    <row r="642" spans="1:20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11">
        <f t="shared" si="54"/>
        <v>144.28571428571428</v>
      </c>
      <c r="P642" s="12">
        <f t="shared" si="55"/>
        <v>50.5</v>
      </c>
      <c r="Q642" t="str">
        <f t="shared" si="56"/>
        <v>technology</v>
      </c>
      <c r="R642" t="str">
        <f t="shared" si="57"/>
        <v>wearables</v>
      </c>
      <c r="S642" s="14">
        <f t="shared" si="58"/>
        <v>42683.211979166663</v>
      </c>
      <c r="T642" s="14">
        <f t="shared" si="59"/>
        <v>42698.749999999993</v>
      </c>
    </row>
    <row r="643" spans="1:20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11">
        <f t="shared" ref="O643:O706" si="60">(E643/D643)*100</f>
        <v>119.16249999999999</v>
      </c>
      <c r="P643" s="12">
        <f t="shared" ref="P643:P706" si="61">AVERAGE(E643/L643)</f>
        <v>151.31746031746033</v>
      </c>
      <c r="Q643" t="str">
        <f t="shared" ref="Q643:Q706" si="62">LEFT(N643,SEARCH("/",N643,1)-1)</f>
        <v>technology</v>
      </c>
      <c r="R643" t="str">
        <f t="shared" ref="R643:R706" si="63">RIGHT(N643,LEN(N643)-SEARCH("/",N643,1))</f>
        <v>wearables</v>
      </c>
      <c r="S643" s="14">
        <f t="shared" ref="S643:S706" si="64">(J643/86400)+25569+(-5/24)</f>
        <v>42199.361666666664</v>
      </c>
      <c r="T643" s="14">
        <f t="shared" ref="T643:T706" si="65">(I643/86400)+25569+(-5/24)</f>
        <v>42229.361666666664</v>
      </c>
    </row>
    <row r="644" spans="1:20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11">
        <f t="shared" si="60"/>
        <v>1460.4850000000001</v>
      </c>
      <c r="P644" s="12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4">
        <f t="shared" si="64"/>
        <v>42199.442986111106</v>
      </c>
      <c r="T644" s="14">
        <f t="shared" si="65"/>
        <v>42235.442986111106</v>
      </c>
    </row>
    <row r="645" spans="1:20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11">
        <f t="shared" si="60"/>
        <v>105.80799999999999</v>
      </c>
      <c r="P645" s="12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4">
        <f t="shared" si="64"/>
        <v>42100.43373842592</v>
      </c>
      <c r="T645" s="14">
        <f t="shared" si="65"/>
        <v>42155.43373842592</v>
      </c>
    </row>
    <row r="646" spans="1:20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11">
        <f t="shared" si="60"/>
        <v>300.11791999999997</v>
      </c>
      <c r="P646" s="12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4">
        <f t="shared" si="64"/>
        <v>41898.457627314812</v>
      </c>
      <c r="T646" s="14">
        <f t="shared" si="65"/>
        <v>41940.833333333328</v>
      </c>
    </row>
    <row r="647" spans="1:20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11">
        <f t="shared" si="60"/>
        <v>278.7</v>
      </c>
      <c r="P647" s="12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4">
        <f t="shared" si="64"/>
        <v>42563.817986111106</v>
      </c>
      <c r="T647" s="14">
        <f t="shared" si="65"/>
        <v>42593.817986111106</v>
      </c>
    </row>
    <row r="648" spans="1:20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11">
        <f t="shared" si="60"/>
        <v>131.87625</v>
      </c>
      <c r="P648" s="12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4">
        <f t="shared" si="64"/>
        <v>41832.644293981481</v>
      </c>
      <c r="T648" s="14">
        <f t="shared" si="65"/>
        <v>41862.644293981481</v>
      </c>
    </row>
    <row r="649" spans="1:20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11">
        <f t="shared" si="60"/>
        <v>107.05</v>
      </c>
      <c r="P649" s="12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4">
        <f t="shared" si="64"/>
        <v>42416.559594907405</v>
      </c>
      <c r="T649" s="14">
        <f t="shared" si="65"/>
        <v>42446.517928240741</v>
      </c>
    </row>
    <row r="650" spans="1:20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11">
        <f t="shared" si="60"/>
        <v>126.82285714285715</v>
      </c>
      <c r="P650" s="12">
        <f t="shared" si="61"/>
        <v>1644</v>
      </c>
      <c r="Q650" t="str">
        <f t="shared" si="62"/>
        <v>technology</v>
      </c>
      <c r="R650" t="str">
        <f t="shared" si="63"/>
        <v>wearables</v>
      </c>
      <c r="S650" s="14">
        <f t="shared" si="64"/>
        <v>41891.485046296293</v>
      </c>
      <c r="T650" s="14">
        <f t="shared" si="65"/>
        <v>41926.485046296293</v>
      </c>
    </row>
    <row r="651" spans="1:20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11">
        <f t="shared" si="60"/>
        <v>139.96</v>
      </c>
      <c r="P651" s="12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4">
        <f t="shared" si="64"/>
        <v>41877.703854166662</v>
      </c>
      <c r="T651" s="14">
        <f t="shared" si="65"/>
        <v>41898.703854166662</v>
      </c>
    </row>
    <row r="652" spans="1:20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11">
        <f t="shared" si="60"/>
        <v>112.4</v>
      </c>
      <c r="P652" s="12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4">
        <f t="shared" si="64"/>
        <v>41931.828518518516</v>
      </c>
      <c r="T652" s="14">
        <f t="shared" si="65"/>
        <v>41991.870185185187</v>
      </c>
    </row>
    <row r="653" spans="1:20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11">
        <f t="shared" si="60"/>
        <v>100.52799999999999</v>
      </c>
      <c r="P653" s="12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4">
        <f t="shared" si="64"/>
        <v>41955.809155092589</v>
      </c>
      <c r="T653" s="14">
        <f t="shared" si="65"/>
        <v>41985.809155092589</v>
      </c>
    </row>
    <row r="654" spans="1:20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11">
        <f t="shared" si="60"/>
        <v>100.46666666666665</v>
      </c>
      <c r="P654" s="12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4">
        <f t="shared" si="64"/>
        <v>42675.482060185182</v>
      </c>
      <c r="T654" s="14">
        <f t="shared" si="65"/>
        <v>42705.523726851847</v>
      </c>
    </row>
    <row r="655" spans="1:20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11">
        <f t="shared" si="60"/>
        <v>141.446</v>
      </c>
      <c r="P655" s="12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4">
        <f t="shared" si="64"/>
        <v>42199.410185185181</v>
      </c>
      <c r="T655" s="14">
        <f t="shared" si="65"/>
        <v>42236.410185185181</v>
      </c>
    </row>
    <row r="656" spans="1:20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11">
        <f t="shared" si="60"/>
        <v>267.29166666666669</v>
      </c>
      <c r="P656" s="12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4">
        <f t="shared" si="64"/>
        <v>42163.748993055553</v>
      </c>
      <c r="T656" s="14">
        <f t="shared" si="65"/>
        <v>42193.748993055553</v>
      </c>
    </row>
    <row r="657" spans="1:20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11">
        <f t="shared" si="60"/>
        <v>146.88749999999999</v>
      </c>
      <c r="P657" s="12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4">
        <f t="shared" si="64"/>
        <v>42045.748981481483</v>
      </c>
      <c r="T657" s="14">
        <f t="shared" si="65"/>
        <v>42075.707314814812</v>
      </c>
    </row>
    <row r="658" spans="1:20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11">
        <f t="shared" si="60"/>
        <v>213.56</v>
      </c>
      <c r="P658" s="12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4">
        <f t="shared" si="64"/>
        <v>42417.596284722218</v>
      </c>
      <c r="T658" s="14">
        <f t="shared" si="65"/>
        <v>42477.554618055554</v>
      </c>
    </row>
    <row r="659" spans="1:20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11">
        <f t="shared" si="60"/>
        <v>125.69999999999999</v>
      </c>
      <c r="P659" s="12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4">
        <f t="shared" si="64"/>
        <v>42331.637407407405</v>
      </c>
      <c r="T659" s="14">
        <f t="shared" si="65"/>
        <v>42361.637407407405</v>
      </c>
    </row>
    <row r="660" spans="1:20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11">
        <f t="shared" si="60"/>
        <v>104.46206037108834</v>
      </c>
      <c r="P660" s="12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4">
        <f t="shared" si="64"/>
        <v>42178.952418981477</v>
      </c>
      <c r="T660" s="14">
        <f t="shared" si="65"/>
        <v>42211.541666666664</v>
      </c>
    </row>
    <row r="661" spans="1:20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11">
        <f t="shared" si="60"/>
        <v>100.56666666666668</v>
      </c>
      <c r="P661" s="12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4">
        <f t="shared" si="64"/>
        <v>42209.385358796295</v>
      </c>
      <c r="T661" s="14">
        <f t="shared" si="65"/>
        <v>42239.385358796295</v>
      </c>
    </row>
    <row r="662" spans="1:20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11">
        <f t="shared" si="60"/>
        <v>3.0579999999999998</v>
      </c>
      <c r="P662" s="12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4">
        <f t="shared" si="64"/>
        <v>41922.533321759256</v>
      </c>
      <c r="T662" s="14">
        <f t="shared" si="65"/>
        <v>41952.57498842592</v>
      </c>
    </row>
    <row r="663" spans="1:20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11">
        <f t="shared" si="60"/>
        <v>0.95</v>
      </c>
      <c r="P663" s="12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4">
        <f t="shared" si="64"/>
        <v>42636.437025462961</v>
      </c>
      <c r="T663" s="14">
        <f t="shared" si="65"/>
        <v>42666.437025462961</v>
      </c>
    </row>
    <row r="664" spans="1:20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11">
        <f t="shared" si="60"/>
        <v>0.4</v>
      </c>
      <c r="P664" s="12">
        <f t="shared" si="61"/>
        <v>39</v>
      </c>
      <c r="Q664" t="str">
        <f t="shared" si="62"/>
        <v>technology</v>
      </c>
      <c r="R664" t="str">
        <f t="shared" si="63"/>
        <v>wearables</v>
      </c>
      <c r="S664" s="14">
        <f t="shared" si="64"/>
        <v>41990.229710648149</v>
      </c>
      <c r="T664" s="14">
        <f t="shared" si="65"/>
        <v>42020.229710648149</v>
      </c>
    </row>
    <row r="665" spans="1:20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11">
        <f t="shared" si="60"/>
        <v>0.35000000000000003</v>
      </c>
      <c r="P665" s="12">
        <f t="shared" si="61"/>
        <v>100</v>
      </c>
      <c r="Q665" t="str">
        <f t="shared" si="62"/>
        <v>technology</v>
      </c>
      <c r="R665" t="str">
        <f t="shared" si="63"/>
        <v>wearables</v>
      </c>
      <c r="S665" s="14">
        <f t="shared" si="64"/>
        <v>42173.634907407402</v>
      </c>
      <c r="T665" s="14">
        <f t="shared" si="65"/>
        <v>42203.634907407402</v>
      </c>
    </row>
    <row r="666" spans="1:20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11">
        <f t="shared" si="60"/>
        <v>7.5333333333333332</v>
      </c>
      <c r="P666" s="12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4">
        <f t="shared" si="64"/>
        <v>42077.458043981482</v>
      </c>
      <c r="T666" s="14">
        <f t="shared" si="65"/>
        <v>42107.458043981482</v>
      </c>
    </row>
    <row r="667" spans="1:20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11">
        <f t="shared" si="60"/>
        <v>18.64</v>
      </c>
      <c r="P667" s="12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4">
        <f t="shared" si="64"/>
        <v>42688.503020833326</v>
      </c>
      <c r="T667" s="14">
        <f t="shared" si="65"/>
        <v>42748.503020833326</v>
      </c>
    </row>
    <row r="668" spans="1:20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11">
        <f t="shared" si="60"/>
        <v>4.0000000000000001E-3</v>
      </c>
      <c r="P668" s="12">
        <f t="shared" si="61"/>
        <v>2</v>
      </c>
      <c r="Q668" t="str">
        <f t="shared" si="62"/>
        <v>technology</v>
      </c>
      <c r="R668" t="str">
        <f t="shared" si="63"/>
        <v>wearables</v>
      </c>
      <c r="S668" s="14">
        <f t="shared" si="64"/>
        <v>41838.623819444438</v>
      </c>
      <c r="T668" s="14">
        <f t="shared" si="65"/>
        <v>41868.623819444438</v>
      </c>
    </row>
    <row r="669" spans="1:20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11">
        <f t="shared" si="60"/>
        <v>10.02</v>
      </c>
      <c r="P669" s="12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4">
        <f t="shared" si="64"/>
        <v>42632.165081018517</v>
      </c>
      <c r="T669" s="14">
        <f t="shared" si="65"/>
        <v>42672.165081018517</v>
      </c>
    </row>
    <row r="670" spans="1:20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11">
        <f t="shared" si="60"/>
        <v>4.5600000000000005</v>
      </c>
      <c r="P670" s="12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4">
        <f t="shared" si="64"/>
        <v>42090.622939814813</v>
      </c>
      <c r="T670" s="14">
        <f t="shared" si="65"/>
        <v>42135.622939814813</v>
      </c>
    </row>
    <row r="671" spans="1:20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11">
        <f t="shared" si="60"/>
        <v>21.5075</v>
      </c>
      <c r="P671" s="12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4">
        <f t="shared" si="64"/>
        <v>42527.417337962957</v>
      </c>
      <c r="T671" s="14">
        <f t="shared" si="65"/>
        <v>42557.417337962957</v>
      </c>
    </row>
    <row r="672" spans="1:20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11">
        <f t="shared" si="60"/>
        <v>29.276666666666667</v>
      </c>
      <c r="P672" s="12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4">
        <f t="shared" si="64"/>
        <v>42506.501388888886</v>
      </c>
      <c r="T672" s="14">
        <f t="shared" si="65"/>
        <v>42540.131944444445</v>
      </c>
    </row>
    <row r="673" spans="1:20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11">
        <f t="shared" si="60"/>
        <v>39.426666666666662</v>
      </c>
      <c r="P673" s="12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4">
        <f t="shared" si="64"/>
        <v>41984.484398148146</v>
      </c>
      <c r="T673" s="14">
        <f t="shared" si="65"/>
        <v>42017.958333333336</v>
      </c>
    </row>
    <row r="674" spans="1:20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11">
        <f t="shared" si="60"/>
        <v>21.628</v>
      </c>
      <c r="P674" s="12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4">
        <f t="shared" si="64"/>
        <v>41974.011157407404</v>
      </c>
      <c r="T674" s="14">
        <f t="shared" si="65"/>
        <v>42004.999305555553</v>
      </c>
    </row>
    <row r="675" spans="1:20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11">
        <f t="shared" si="60"/>
        <v>0.20500000000000002</v>
      </c>
      <c r="P675" s="12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4">
        <f t="shared" si="64"/>
        <v>41838.6321412037</v>
      </c>
      <c r="T675" s="14">
        <f t="shared" si="65"/>
        <v>41883.6321412037</v>
      </c>
    </row>
    <row r="676" spans="1:20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11">
        <f t="shared" si="60"/>
        <v>0.03</v>
      </c>
      <c r="P676" s="12">
        <f t="shared" si="61"/>
        <v>7.5</v>
      </c>
      <c r="Q676" t="str">
        <f t="shared" si="62"/>
        <v>technology</v>
      </c>
      <c r="R676" t="str">
        <f t="shared" si="63"/>
        <v>wearables</v>
      </c>
      <c r="S676" s="14">
        <f t="shared" si="64"/>
        <v>41802.907719907402</v>
      </c>
      <c r="T676" s="14">
        <f t="shared" si="65"/>
        <v>41862.907719907402</v>
      </c>
    </row>
    <row r="677" spans="1:20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11">
        <f t="shared" si="60"/>
        <v>14.85</v>
      </c>
      <c r="P677" s="12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4">
        <f t="shared" si="64"/>
        <v>41975.722268518519</v>
      </c>
      <c r="T677" s="14">
        <f t="shared" si="65"/>
        <v>42005.082638888889</v>
      </c>
    </row>
    <row r="678" spans="1:20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11">
        <f t="shared" si="60"/>
        <v>1.4710000000000001</v>
      </c>
      <c r="P678" s="12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4">
        <f t="shared" si="64"/>
        <v>42012.559965277775</v>
      </c>
      <c r="T678" s="14">
        <f t="shared" si="65"/>
        <v>42042.559965277775</v>
      </c>
    </row>
    <row r="679" spans="1:20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11">
        <f t="shared" si="60"/>
        <v>25.584</v>
      </c>
      <c r="P679" s="12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4">
        <f t="shared" si="64"/>
        <v>42504.195543981477</v>
      </c>
      <c r="T679" s="14">
        <f t="shared" si="65"/>
        <v>42549.195543981477</v>
      </c>
    </row>
    <row r="680" spans="1:20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11">
        <f t="shared" si="60"/>
        <v>3.8206896551724134</v>
      </c>
      <c r="P680" s="12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4">
        <f t="shared" si="64"/>
        <v>42481.168263888881</v>
      </c>
      <c r="T680" s="14">
        <f t="shared" si="65"/>
        <v>42511.168263888881</v>
      </c>
    </row>
    <row r="681" spans="1:20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11">
        <f t="shared" si="60"/>
        <v>15.485964912280703</v>
      </c>
      <c r="P681" s="12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4">
        <f t="shared" si="64"/>
        <v>42556.487372685187</v>
      </c>
      <c r="T681" s="14">
        <f t="shared" si="65"/>
        <v>42616.487372685187</v>
      </c>
    </row>
    <row r="682" spans="1:20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11">
        <f t="shared" si="60"/>
        <v>25.912000000000003</v>
      </c>
      <c r="P682" s="12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4">
        <f t="shared" si="64"/>
        <v>41864.293182870366</v>
      </c>
      <c r="T682" s="14">
        <f t="shared" si="65"/>
        <v>41899.293182870366</v>
      </c>
    </row>
    <row r="683" spans="1:20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11">
        <f t="shared" si="60"/>
        <v>0.04</v>
      </c>
      <c r="P683" s="12">
        <f t="shared" si="61"/>
        <v>1</v>
      </c>
      <c r="Q683" t="str">
        <f t="shared" si="62"/>
        <v>technology</v>
      </c>
      <c r="R683" t="str">
        <f t="shared" si="63"/>
        <v>wearables</v>
      </c>
      <c r="S683" s="14">
        <f t="shared" si="64"/>
        <v>42639.597268518519</v>
      </c>
      <c r="T683" s="14">
        <f t="shared" si="65"/>
        <v>42669.597268518519</v>
      </c>
    </row>
    <row r="684" spans="1:20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11">
        <f t="shared" si="60"/>
        <v>0.106</v>
      </c>
      <c r="P684" s="12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4">
        <f t="shared" si="64"/>
        <v>42778.556967592587</v>
      </c>
      <c r="T684" s="14">
        <f t="shared" si="65"/>
        <v>42808.515300925923</v>
      </c>
    </row>
    <row r="685" spans="1:20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11">
        <f t="shared" si="60"/>
        <v>0.85142857142857142</v>
      </c>
      <c r="P685" s="12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4">
        <f t="shared" si="64"/>
        <v>42634.691712962966</v>
      </c>
      <c r="T685" s="14">
        <f t="shared" si="65"/>
        <v>42674.691712962966</v>
      </c>
    </row>
    <row r="686" spans="1:20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11">
        <f t="shared" si="60"/>
        <v>7.4837500000000006</v>
      </c>
      <c r="P686" s="12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4">
        <f t="shared" si="64"/>
        <v>41809.26494212963</v>
      </c>
      <c r="T686" s="14">
        <f t="shared" si="65"/>
        <v>41844.916666666664</v>
      </c>
    </row>
    <row r="687" spans="1:20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11">
        <f t="shared" si="60"/>
        <v>27.650000000000002</v>
      </c>
      <c r="P687" s="12">
        <f t="shared" si="61"/>
        <v>55.3</v>
      </c>
      <c r="Q687" t="str">
        <f t="shared" si="62"/>
        <v>technology</v>
      </c>
      <c r="R687" t="str">
        <f t="shared" si="63"/>
        <v>wearables</v>
      </c>
      <c r="S687" s="14">
        <f t="shared" si="64"/>
        <v>41971.658240740733</v>
      </c>
      <c r="T687" s="14">
        <f t="shared" si="65"/>
        <v>42016.658240740733</v>
      </c>
    </row>
    <row r="688" spans="1:20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11">
        <f t="shared" si="60"/>
        <v>0</v>
      </c>
      <c r="P688" s="12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4">
        <f t="shared" si="64"/>
        <v>42189.464930555558</v>
      </c>
      <c r="T688" s="14">
        <f t="shared" si="65"/>
        <v>42219.464930555558</v>
      </c>
    </row>
    <row r="689" spans="1:20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11">
        <f t="shared" si="60"/>
        <v>3.55</v>
      </c>
      <c r="P689" s="12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4">
        <f t="shared" si="64"/>
        <v>42711.542280092595</v>
      </c>
      <c r="T689" s="14">
        <f t="shared" si="65"/>
        <v>42771.542280092595</v>
      </c>
    </row>
    <row r="690" spans="1:20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11">
        <f t="shared" si="60"/>
        <v>72.989999999999995</v>
      </c>
      <c r="P690" s="12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4">
        <f t="shared" si="64"/>
        <v>42261.896446759252</v>
      </c>
      <c r="T690" s="14">
        <f t="shared" si="65"/>
        <v>42291.896446759252</v>
      </c>
    </row>
    <row r="691" spans="1:20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11">
        <f t="shared" si="60"/>
        <v>57.648750000000007</v>
      </c>
      <c r="P691" s="12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4">
        <f t="shared" si="64"/>
        <v>42675.459456018514</v>
      </c>
      <c r="T691" s="14">
        <f t="shared" si="65"/>
        <v>42711.999305555553</v>
      </c>
    </row>
    <row r="692" spans="1:20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11">
        <f t="shared" si="60"/>
        <v>12.34</v>
      </c>
      <c r="P692" s="12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4">
        <f t="shared" si="64"/>
        <v>42579.426400462959</v>
      </c>
      <c r="T692" s="14">
        <f t="shared" si="65"/>
        <v>42622.041666666664</v>
      </c>
    </row>
    <row r="693" spans="1:20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11">
        <f t="shared" si="60"/>
        <v>0.52</v>
      </c>
      <c r="P693" s="12">
        <f t="shared" si="61"/>
        <v>26</v>
      </c>
      <c r="Q693" t="str">
        <f t="shared" si="62"/>
        <v>technology</v>
      </c>
      <c r="R693" t="str">
        <f t="shared" si="63"/>
        <v>wearables</v>
      </c>
      <c r="S693" s="14">
        <f t="shared" si="64"/>
        <v>42157.819976851846</v>
      </c>
      <c r="T693" s="14">
        <f t="shared" si="65"/>
        <v>42185.819976851846</v>
      </c>
    </row>
    <row r="694" spans="1:20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11">
        <f t="shared" si="60"/>
        <v>6.5299999999999994</v>
      </c>
      <c r="P694" s="12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4">
        <f t="shared" si="64"/>
        <v>42696.167395833334</v>
      </c>
      <c r="T694" s="14">
        <f t="shared" si="65"/>
        <v>42726.167395833334</v>
      </c>
    </row>
    <row r="695" spans="1:20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11">
        <f t="shared" si="60"/>
        <v>35.338000000000001</v>
      </c>
      <c r="P695" s="12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4">
        <f t="shared" si="64"/>
        <v>42094.599849537037</v>
      </c>
      <c r="T695" s="14">
        <f t="shared" si="65"/>
        <v>42124.599849537037</v>
      </c>
    </row>
    <row r="696" spans="1:20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11">
        <f t="shared" si="60"/>
        <v>0.39333333333333331</v>
      </c>
      <c r="P696" s="12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4">
        <f t="shared" si="64"/>
        <v>42737.455543981479</v>
      </c>
      <c r="T696" s="14">
        <f t="shared" si="65"/>
        <v>42767.455543981479</v>
      </c>
    </row>
    <row r="697" spans="1:20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11">
        <f t="shared" si="60"/>
        <v>1.06</v>
      </c>
      <c r="P697" s="12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4">
        <f t="shared" si="64"/>
        <v>41913.312731481477</v>
      </c>
      <c r="T697" s="14">
        <f t="shared" si="65"/>
        <v>41943.312731481477</v>
      </c>
    </row>
    <row r="698" spans="1:20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11">
        <f t="shared" si="60"/>
        <v>5.7142857142857147E-4</v>
      </c>
      <c r="P698" s="12">
        <f t="shared" si="61"/>
        <v>1</v>
      </c>
      <c r="Q698" t="str">
        <f t="shared" si="62"/>
        <v>technology</v>
      </c>
      <c r="R698" t="str">
        <f t="shared" si="63"/>
        <v>wearables</v>
      </c>
      <c r="S698" s="14">
        <f t="shared" si="64"/>
        <v>41815.718773148146</v>
      </c>
      <c r="T698" s="14">
        <f t="shared" si="65"/>
        <v>41845.718773148146</v>
      </c>
    </row>
    <row r="699" spans="1:20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11">
        <f t="shared" si="60"/>
        <v>46.379999999999995</v>
      </c>
      <c r="P699" s="12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4">
        <f t="shared" si="64"/>
        <v>42388.314687500002</v>
      </c>
      <c r="T699" s="14">
        <f t="shared" si="65"/>
        <v>42403.314687500002</v>
      </c>
    </row>
    <row r="700" spans="1:20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11">
        <f t="shared" si="60"/>
        <v>15.39</v>
      </c>
      <c r="P700" s="12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4">
        <f t="shared" si="64"/>
        <v>41866.722743055558</v>
      </c>
      <c r="T700" s="14">
        <f t="shared" si="65"/>
        <v>41899.875</v>
      </c>
    </row>
    <row r="701" spans="1:20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11">
        <f t="shared" si="60"/>
        <v>82.422107692307705</v>
      </c>
      <c r="P701" s="12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4">
        <f t="shared" si="64"/>
        <v>41563.277175925927</v>
      </c>
      <c r="T701" s="14">
        <f t="shared" si="65"/>
        <v>41600.458333333328</v>
      </c>
    </row>
    <row r="702" spans="1:20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11">
        <f t="shared" si="60"/>
        <v>2.6866666666666665</v>
      </c>
      <c r="P702" s="12">
        <f t="shared" si="61"/>
        <v>13</v>
      </c>
      <c r="Q702" t="str">
        <f t="shared" si="62"/>
        <v>technology</v>
      </c>
      <c r="R702" t="str">
        <f t="shared" si="63"/>
        <v>wearables</v>
      </c>
      <c r="S702" s="14">
        <f t="shared" si="64"/>
        <v>42715.480104166665</v>
      </c>
      <c r="T702" s="14">
        <f t="shared" si="65"/>
        <v>42745.480104166665</v>
      </c>
    </row>
    <row r="703" spans="1:20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11">
        <f t="shared" si="60"/>
        <v>26.6</v>
      </c>
      <c r="P703" s="12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4">
        <f t="shared" si="64"/>
        <v>41813.454629629625</v>
      </c>
      <c r="T703" s="14">
        <f t="shared" si="65"/>
        <v>41843.454629629625</v>
      </c>
    </row>
    <row r="704" spans="1:20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11">
        <f t="shared" si="60"/>
        <v>30.813400000000001</v>
      </c>
      <c r="P704" s="12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4">
        <f t="shared" si="64"/>
        <v>42668.518368055556</v>
      </c>
      <c r="T704" s="14">
        <f t="shared" si="65"/>
        <v>42698.560034722221</v>
      </c>
    </row>
    <row r="705" spans="1:20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11">
        <f t="shared" si="60"/>
        <v>5.58</v>
      </c>
      <c r="P705" s="12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4">
        <f t="shared" si="64"/>
        <v>42711.742465277777</v>
      </c>
      <c r="T705" s="14">
        <f t="shared" si="65"/>
        <v>42766.772222222215</v>
      </c>
    </row>
    <row r="706" spans="1:20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11">
        <f t="shared" si="60"/>
        <v>0.87454545454545463</v>
      </c>
      <c r="P706" s="12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4">
        <f t="shared" si="64"/>
        <v>42725.984583333331</v>
      </c>
      <c r="T706" s="14">
        <f t="shared" si="65"/>
        <v>42785.984583333331</v>
      </c>
    </row>
    <row r="707" spans="1:20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11">
        <f t="shared" ref="O707:O770" si="66">(E707/D707)*100</f>
        <v>0.97699999999999987</v>
      </c>
      <c r="P707" s="12">
        <f t="shared" ref="P707:P770" si="67">AVERAGE(E707/L707)</f>
        <v>195.4</v>
      </c>
      <c r="Q707" t="str">
        <f t="shared" ref="Q707:Q770" si="68">LEFT(N707,SEARCH("/",N707,1)-1)</f>
        <v>technology</v>
      </c>
      <c r="R707" t="str">
        <f t="shared" ref="R707:R770" si="69">RIGHT(N707,LEN(N707)-SEARCH("/",N707,1))</f>
        <v>wearables</v>
      </c>
      <c r="S707" s="14">
        <f t="shared" ref="S707:S770" si="70">(J707/86400)+25569+(-5/24)</f>
        <v>42726.283310185179</v>
      </c>
      <c r="T707" s="14">
        <f t="shared" ref="T707:T770" si="71">(I707/86400)+25569+(-5/24)</f>
        <v>42756.283310185179</v>
      </c>
    </row>
    <row r="708" spans="1:20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11">
        <f t="shared" si="66"/>
        <v>0</v>
      </c>
      <c r="P708" s="12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4">
        <f t="shared" si="70"/>
        <v>42676.786840277775</v>
      </c>
      <c r="T708" s="14">
        <f t="shared" si="71"/>
        <v>42718.568749999999</v>
      </c>
    </row>
    <row r="709" spans="1:20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11">
        <f t="shared" si="66"/>
        <v>78.927352941176466</v>
      </c>
      <c r="P709" s="12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4">
        <f t="shared" si="70"/>
        <v>42696.45517361111</v>
      </c>
      <c r="T709" s="14">
        <f t="shared" si="71"/>
        <v>42736.45517361111</v>
      </c>
    </row>
    <row r="710" spans="1:20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11">
        <f t="shared" si="66"/>
        <v>22.092500000000001</v>
      </c>
      <c r="P710" s="12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4">
        <f t="shared" si="70"/>
        <v>41835.372685185182</v>
      </c>
      <c r="T710" s="14">
        <f t="shared" si="71"/>
        <v>41895.372685185182</v>
      </c>
    </row>
    <row r="711" spans="1:20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11">
        <f t="shared" si="66"/>
        <v>0.40666666666666662</v>
      </c>
      <c r="P711" s="12">
        <f t="shared" si="67"/>
        <v>30.5</v>
      </c>
      <c r="Q711" t="str">
        <f t="shared" si="68"/>
        <v>technology</v>
      </c>
      <c r="R711" t="str">
        <f t="shared" si="69"/>
        <v>wearables</v>
      </c>
      <c r="S711" s="14">
        <f t="shared" si="70"/>
        <v>41947.832858796297</v>
      </c>
      <c r="T711" s="14">
        <f t="shared" si="71"/>
        <v>41977.832858796297</v>
      </c>
    </row>
    <row r="712" spans="1:20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11">
        <f t="shared" si="66"/>
        <v>0</v>
      </c>
      <c r="P712" s="12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4">
        <f t="shared" si="70"/>
        <v>41837.776643518519</v>
      </c>
      <c r="T712" s="14">
        <f t="shared" si="71"/>
        <v>41870.822222222218</v>
      </c>
    </row>
    <row r="713" spans="1:20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11">
        <f t="shared" si="66"/>
        <v>33.790999999999997</v>
      </c>
      <c r="P713" s="12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4">
        <f t="shared" si="70"/>
        <v>42678.250787037039</v>
      </c>
      <c r="T713" s="14">
        <f t="shared" si="71"/>
        <v>42718.292453703696</v>
      </c>
    </row>
    <row r="714" spans="1:20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11">
        <f t="shared" si="66"/>
        <v>0.21649484536082475</v>
      </c>
      <c r="P714" s="12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4">
        <f t="shared" si="70"/>
        <v>42384.472592592589</v>
      </c>
      <c r="T714" s="14">
        <f t="shared" si="71"/>
        <v>42414.472592592589</v>
      </c>
    </row>
    <row r="715" spans="1:20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11">
        <f t="shared" si="66"/>
        <v>0.79600000000000004</v>
      </c>
      <c r="P715" s="12">
        <f t="shared" si="67"/>
        <v>199</v>
      </c>
      <c r="Q715" t="str">
        <f t="shared" si="68"/>
        <v>technology</v>
      </c>
      <c r="R715" t="str">
        <f t="shared" si="69"/>
        <v>wearables</v>
      </c>
      <c r="S715" s="14">
        <f t="shared" si="70"/>
        <v>42496.320972222216</v>
      </c>
      <c r="T715" s="14">
        <f t="shared" si="71"/>
        <v>42526.320972222216</v>
      </c>
    </row>
    <row r="716" spans="1:20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11">
        <f t="shared" si="66"/>
        <v>14.993333333333334</v>
      </c>
      <c r="P716" s="12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4">
        <f t="shared" si="70"/>
        <v>42734.579652777778</v>
      </c>
      <c r="T716" s="14">
        <f t="shared" si="71"/>
        <v>42794.579652777778</v>
      </c>
    </row>
    <row r="717" spans="1:20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11">
        <f t="shared" si="66"/>
        <v>5.0509090909090908</v>
      </c>
      <c r="P717" s="12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4">
        <f t="shared" si="70"/>
        <v>42272.8824074074</v>
      </c>
      <c r="T717" s="14">
        <f t="shared" si="71"/>
        <v>42312.924074074072</v>
      </c>
    </row>
    <row r="718" spans="1:20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11">
        <f t="shared" si="66"/>
        <v>10.214285714285715</v>
      </c>
      <c r="P718" s="12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4">
        <f t="shared" si="70"/>
        <v>41940.450312499997</v>
      </c>
      <c r="T718" s="14">
        <f t="shared" si="71"/>
        <v>41973.791666666664</v>
      </c>
    </row>
    <row r="719" spans="1:20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11">
        <f t="shared" si="66"/>
        <v>0.30499999999999999</v>
      </c>
      <c r="P719" s="12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4">
        <f t="shared" si="70"/>
        <v>41857.645856481475</v>
      </c>
      <c r="T719" s="14">
        <f t="shared" si="71"/>
        <v>41887.645856481475</v>
      </c>
    </row>
    <row r="720" spans="1:20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11">
        <f t="shared" si="66"/>
        <v>0.75</v>
      </c>
      <c r="P720" s="12">
        <f t="shared" si="67"/>
        <v>22.5</v>
      </c>
      <c r="Q720" t="str">
        <f t="shared" si="68"/>
        <v>technology</v>
      </c>
      <c r="R720" t="str">
        <f t="shared" si="69"/>
        <v>wearables</v>
      </c>
      <c r="S720" s="14">
        <f t="shared" si="70"/>
        <v>42752.637118055551</v>
      </c>
      <c r="T720" s="14">
        <f t="shared" si="71"/>
        <v>42784.040972222218</v>
      </c>
    </row>
    <row r="721" spans="1:20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11">
        <f t="shared" si="66"/>
        <v>1.2933333333333332</v>
      </c>
      <c r="P721" s="12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4">
        <f t="shared" si="70"/>
        <v>42408.83189814815</v>
      </c>
      <c r="T721" s="14">
        <f t="shared" si="71"/>
        <v>42422.83189814815</v>
      </c>
    </row>
    <row r="722" spans="1:20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11">
        <f t="shared" si="66"/>
        <v>143.94736842105263</v>
      </c>
      <c r="P722" s="12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4">
        <f t="shared" si="70"/>
        <v>40909.440868055557</v>
      </c>
      <c r="T722" s="14">
        <f t="shared" si="71"/>
        <v>40937.440868055557</v>
      </c>
    </row>
    <row r="723" spans="1:20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11">
        <f t="shared" si="66"/>
        <v>122.10975609756099</v>
      </c>
      <c r="P723" s="12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4">
        <f t="shared" si="70"/>
        <v>41807.363506944443</v>
      </c>
      <c r="T723" s="14">
        <f t="shared" si="71"/>
        <v>41852.363506944443</v>
      </c>
    </row>
    <row r="724" spans="1:20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11">
        <f t="shared" si="66"/>
        <v>132.024</v>
      </c>
      <c r="P724" s="12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4">
        <f t="shared" si="70"/>
        <v>40977.596967592588</v>
      </c>
      <c r="T724" s="14">
        <f t="shared" si="71"/>
        <v>41007.555300925924</v>
      </c>
    </row>
    <row r="725" spans="1:20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11">
        <f t="shared" si="66"/>
        <v>109.38000000000001</v>
      </c>
      <c r="P725" s="12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4">
        <f t="shared" si="70"/>
        <v>42184.608206018514</v>
      </c>
      <c r="T725" s="14">
        <f t="shared" si="71"/>
        <v>42214.957638888889</v>
      </c>
    </row>
    <row r="726" spans="1:20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11">
        <f t="shared" si="66"/>
        <v>105.47157142857144</v>
      </c>
      <c r="P726" s="12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4">
        <f t="shared" si="70"/>
        <v>40694.430127314808</v>
      </c>
      <c r="T726" s="14">
        <f t="shared" si="71"/>
        <v>40724.430127314808</v>
      </c>
    </row>
    <row r="727" spans="1:20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11">
        <f t="shared" si="66"/>
        <v>100.35000000000001</v>
      </c>
      <c r="P727" s="12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4">
        <f t="shared" si="70"/>
        <v>42321.417962962958</v>
      </c>
      <c r="T727" s="14">
        <f t="shared" si="71"/>
        <v>42351.417962962958</v>
      </c>
    </row>
    <row r="728" spans="1:20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11">
        <f t="shared" si="66"/>
        <v>101.4</v>
      </c>
      <c r="P728" s="12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4">
        <f t="shared" si="70"/>
        <v>41345.834340277775</v>
      </c>
      <c r="T728" s="14">
        <f t="shared" si="71"/>
        <v>41375.834340277775</v>
      </c>
    </row>
    <row r="729" spans="1:20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11">
        <f t="shared" si="66"/>
        <v>155.51428571428571</v>
      </c>
      <c r="P729" s="12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4">
        <f t="shared" si="70"/>
        <v>41246.811909722222</v>
      </c>
      <c r="T729" s="14">
        <f t="shared" si="71"/>
        <v>41288.680555555555</v>
      </c>
    </row>
    <row r="730" spans="1:20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11">
        <f t="shared" si="66"/>
        <v>105.566</v>
      </c>
      <c r="P730" s="12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4">
        <f t="shared" si="70"/>
        <v>40731.629131944443</v>
      </c>
      <c r="T730" s="14">
        <f t="shared" si="71"/>
        <v>40776.629131944443</v>
      </c>
    </row>
    <row r="731" spans="1:20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11">
        <f t="shared" si="66"/>
        <v>130.65</v>
      </c>
      <c r="P731" s="12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4">
        <f t="shared" si="70"/>
        <v>41110.97755787037</v>
      </c>
      <c r="T731" s="14">
        <f t="shared" si="71"/>
        <v>41170.97755787037</v>
      </c>
    </row>
    <row r="732" spans="1:20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11">
        <f t="shared" si="66"/>
        <v>132.19</v>
      </c>
      <c r="P732" s="12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4">
        <f t="shared" si="70"/>
        <v>40854.536932870367</v>
      </c>
      <c r="T732" s="14">
        <f t="shared" si="71"/>
        <v>40884.536932870367</v>
      </c>
    </row>
    <row r="733" spans="1:20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11">
        <f t="shared" si="66"/>
        <v>126</v>
      </c>
      <c r="P733" s="12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4">
        <f t="shared" si="70"/>
        <v>40879.587349537032</v>
      </c>
      <c r="T733" s="14">
        <f t="shared" si="71"/>
        <v>40930.041666666664</v>
      </c>
    </row>
    <row r="734" spans="1:20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11">
        <f t="shared" si="66"/>
        <v>160</v>
      </c>
      <c r="P734" s="12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4">
        <f t="shared" si="70"/>
        <v>41486.21598379629</v>
      </c>
      <c r="T734" s="14">
        <f t="shared" si="71"/>
        <v>41546.21598379629</v>
      </c>
    </row>
    <row r="735" spans="1:20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11">
        <f t="shared" si="66"/>
        <v>120.48</v>
      </c>
      <c r="P735" s="12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4">
        <f t="shared" si="70"/>
        <v>41598.211712962962</v>
      </c>
      <c r="T735" s="14">
        <f t="shared" si="71"/>
        <v>41628.211712962962</v>
      </c>
    </row>
    <row r="736" spans="1:20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11">
        <f t="shared" si="66"/>
        <v>125.52941176470588</v>
      </c>
      <c r="P736" s="12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4">
        <f t="shared" si="70"/>
        <v>42101.956249999996</v>
      </c>
      <c r="T736" s="14">
        <f t="shared" si="71"/>
        <v>42132.999999999993</v>
      </c>
    </row>
    <row r="737" spans="1:20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11">
        <f t="shared" si="66"/>
        <v>114.40638297872341</v>
      </c>
      <c r="P737" s="12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4">
        <f t="shared" si="70"/>
        <v>41945.821134259255</v>
      </c>
      <c r="T737" s="14">
        <f t="shared" si="71"/>
        <v>41976.818749999999</v>
      </c>
    </row>
    <row r="738" spans="1:20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11">
        <f t="shared" si="66"/>
        <v>315.13888888888891</v>
      </c>
      <c r="P738" s="12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4">
        <f t="shared" si="70"/>
        <v>41579.525925925926</v>
      </c>
      <c r="T738" s="14">
        <f t="shared" si="71"/>
        <v>41598.999305555553</v>
      </c>
    </row>
    <row r="739" spans="1:20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11">
        <f t="shared" si="66"/>
        <v>122.39999999999999</v>
      </c>
      <c r="P739" s="12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4">
        <f t="shared" si="70"/>
        <v>41667.066979166666</v>
      </c>
      <c r="T739" s="14">
        <f t="shared" si="71"/>
        <v>41684.625</v>
      </c>
    </row>
    <row r="740" spans="1:20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11">
        <f t="shared" si="66"/>
        <v>106.73333333333332</v>
      </c>
      <c r="P740" s="12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4">
        <f t="shared" si="70"/>
        <v>41943.39576388889</v>
      </c>
      <c r="T740" s="14">
        <f t="shared" si="71"/>
        <v>41973.999305555553</v>
      </c>
    </row>
    <row r="741" spans="1:20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11">
        <f t="shared" si="66"/>
        <v>158.33333333333331</v>
      </c>
      <c r="P741" s="12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4">
        <f t="shared" si="70"/>
        <v>41829.294317129628</v>
      </c>
      <c r="T741" s="14">
        <f t="shared" si="71"/>
        <v>41862.294317129628</v>
      </c>
    </row>
    <row r="742" spans="1:20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11">
        <f t="shared" si="66"/>
        <v>107.4</v>
      </c>
      <c r="P742" s="12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4">
        <f t="shared" si="70"/>
        <v>42161.93844907407</v>
      </c>
      <c r="T742" s="14">
        <f t="shared" si="71"/>
        <v>42175.93844907407</v>
      </c>
    </row>
    <row r="743" spans="1:20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11">
        <f t="shared" si="66"/>
        <v>102.25999999999999</v>
      </c>
      <c r="P743" s="12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4">
        <f t="shared" si="70"/>
        <v>41401.439884259256</v>
      </c>
      <c r="T743" s="14">
        <f t="shared" si="71"/>
        <v>41436.439884259256</v>
      </c>
    </row>
    <row r="744" spans="1:20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11">
        <f t="shared" si="66"/>
        <v>110.71428571428572</v>
      </c>
      <c r="P744" s="12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4">
        <f t="shared" si="70"/>
        <v>41689.709629629629</v>
      </c>
      <c r="T744" s="14">
        <f t="shared" si="71"/>
        <v>41719.667962962958</v>
      </c>
    </row>
    <row r="745" spans="1:20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11">
        <f t="shared" si="66"/>
        <v>148</v>
      </c>
      <c r="P745" s="12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4">
        <f t="shared" si="70"/>
        <v>40990.500983796293</v>
      </c>
      <c r="T745" s="14">
        <f t="shared" si="71"/>
        <v>41015.666666666664</v>
      </c>
    </row>
    <row r="746" spans="1:20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11">
        <f t="shared" si="66"/>
        <v>102.32000000000001</v>
      </c>
      <c r="P746" s="12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4">
        <f t="shared" si="70"/>
        <v>41226.748877314814</v>
      </c>
      <c r="T746" s="14">
        <f t="shared" si="71"/>
        <v>41256.748877314814</v>
      </c>
    </row>
    <row r="747" spans="1:20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11">
        <f t="shared" si="66"/>
        <v>179.09909909909908</v>
      </c>
      <c r="P747" s="12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4">
        <f t="shared" si="70"/>
        <v>41367.363946759258</v>
      </c>
      <c r="T747" s="14">
        <f t="shared" si="71"/>
        <v>41397.363946759258</v>
      </c>
    </row>
    <row r="748" spans="1:20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11">
        <f t="shared" si="66"/>
        <v>111.08135252761969</v>
      </c>
      <c r="P748" s="12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4">
        <f t="shared" si="70"/>
        <v>41156.834594907406</v>
      </c>
      <c r="T748" s="14">
        <f t="shared" si="71"/>
        <v>41174.957638888889</v>
      </c>
    </row>
    <row r="749" spans="1:20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11">
        <f t="shared" si="66"/>
        <v>100.04285714285714</v>
      </c>
      <c r="P749" s="12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4">
        <f t="shared" si="70"/>
        <v>41988.340497685182</v>
      </c>
      <c r="T749" s="14">
        <f t="shared" si="71"/>
        <v>42019.245833333327</v>
      </c>
    </row>
    <row r="750" spans="1:20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11">
        <f t="shared" si="66"/>
        <v>100.25</v>
      </c>
      <c r="P750" s="12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4">
        <f t="shared" si="70"/>
        <v>41831.638495370367</v>
      </c>
      <c r="T750" s="14">
        <f t="shared" si="71"/>
        <v>41861.638495370367</v>
      </c>
    </row>
    <row r="751" spans="1:20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11">
        <f t="shared" si="66"/>
        <v>105.56</v>
      </c>
      <c r="P751" s="12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4">
        <f t="shared" si="70"/>
        <v>42733.732986111114</v>
      </c>
      <c r="T751" s="14">
        <f t="shared" si="71"/>
        <v>42763.732986111114</v>
      </c>
    </row>
    <row r="752" spans="1:20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11">
        <f t="shared" si="66"/>
        <v>102.58775877587757</v>
      </c>
      <c r="P752" s="12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4">
        <f t="shared" si="70"/>
        <v>41299.669814814813</v>
      </c>
      <c r="T752" s="14">
        <f t="shared" si="71"/>
        <v>41329.669814814813</v>
      </c>
    </row>
    <row r="753" spans="1:20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11">
        <f t="shared" si="66"/>
        <v>118.5</v>
      </c>
      <c r="P753" s="12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4">
        <f t="shared" si="70"/>
        <v>40713.422164351847</v>
      </c>
      <c r="T753" s="14">
        <f t="shared" si="71"/>
        <v>40759.422164351847</v>
      </c>
    </row>
    <row r="754" spans="1:20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11">
        <f t="shared" si="66"/>
        <v>111.7</v>
      </c>
      <c r="P754" s="12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4">
        <f t="shared" si="70"/>
        <v>42639.213159722225</v>
      </c>
      <c r="T754" s="14">
        <f t="shared" si="71"/>
        <v>42659.249999999993</v>
      </c>
    </row>
    <row r="755" spans="1:20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11">
        <f t="shared" si="66"/>
        <v>128</v>
      </c>
      <c r="P755" s="12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4">
        <f t="shared" si="70"/>
        <v>42019.381840277776</v>
      </c>
      <c r="T755" s="14">
        <f t="shared" si="71"/>
        <v>42049.381840277776</v>
      </c>
    </row>
    <row r="756" spans="1:20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11">
        <f t="shared" si="66"/>
        <v>103.75000000000001</v>
      </c>
      <c r="P756" s="12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4">
        <f t="shared" si="70"/>
        <v>41249.54075231481</v>
      </c>
      <c r="T756" s="14">
        <f t="shared" si="71"/>
        <v>41279.54075231481</v>
      </c>
    </row>
    <row r="757" spans="1:20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11">
        <f t="shared" si="66"/>
        <v>101.9076</v>
      </c>
      <c r="P757" s="12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4">
        <f t="shared" si="70"/>
        <v>41383.396724537037</v>
      </c>
      <c r="T757" s="14">
        <f t="shared" si="71"/>
        <v>41413.820138888885</v>
      </c>
    </row>
    <row r="758" spans="1:20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11">
        <f t="shared" si="66"/>
        <v>117.71428571428571</v>
      </c>
      <c r="P758" s="12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4">
        <f t="shared" si="70"/>
        <v>40590.558553240735</v>
      </c>
      <c r="T758" s="14">
        <f t="shared" si="71"/>
        <v>40651.516886574071</v>
      </c>
    </row>
    <row r="759" spans="1:20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11">
        <f t="shared" si="66"/>
        <v>238</v>
      </c>
      <c r="P759" s="12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4">
        <f t="shared" si="70"/>
        <v>41234.846226851849</v>
      </c>
      <c r="T759" s="14">
        <f t="shared" si="71"/>
        <v>41248.846226851849</v>
      </c>
    </row>
    <row r="760" spans="1:20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11">
        <f t="shared" si="66"/>
        <v>102</v>
      </c>
      <c r="P760" s="12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4">
        <f t="shared" si="70"/>
        <v>40429.628101851849</v>
      </c>
      <c r="T760" s="14">
        <f t="shared" si="71"/>
        <v>40459.628101851849</v>
      </c>
    </row>
    <row r="761" spans="1:20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11">
        <f t="shared" si="66"/>
        <v>101.92000000000002</v>
      </c>
      <c r="P761" s="12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4">
        <f t="shared" si="70"/>
        <v>41789.121979166666</v>
      </c>
      <c r="T761" s="14">
        <f t="shared" si="71"/>
        <v>41829.121979166666</v>
      </c>
    </row>
    <row r="762" spans="1:20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11">
        <f t="shared" si="66"/>
        <v>0</v>
      </c>
      <c r="P762" s="12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4">
        <f t="shared" si="70"/>
        <v>42670.555706018517</v>
      </c>
      <c r="T762" s="14">
        <f t="shared" si="71"/>
        <v>42700.597372685188</v>
      </c>
    </row>
    <row r="763" spans="1:20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11">
        <f t="shared" si="66"/>
        <v>4.7</v>
      </c>
      <c r="P763" s="12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4">
        <f t="shared" si="70"/>
        <v>41642.543124999997</v>
      </c>
      <c r="T763" s="14">
        <f t="shared" si="71"/>
        <v>41672.543124999997</v>
      </c>
    </row>
    <row r="764" spans="1:20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11">
        <f t="shared" si="66"/>
        <v>0</v>
      </c>
      <c r="P764" s="12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4">
        <f t="shared" si="70"/>
        <v>42690.65011574074</v>
      </c>
      <c r="T764" s="14">
        <f t="shared" si="71"/>
        <v>42708.041666666664</v>
      </c>
    </row>
    <row r="765" spans="1:20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11">
        <f t="shared" si="66"/>
        <v>0.11655011655011654</v>
      </c>
      <c r="P765" s="12">
        <f t="shared" si="67"/>
        <v>5</v>
      </c>
      <c r="Q765" t="str">
        <f t="shared" si="68"/>
        <v>publishing</v>
      </c>
      <c r="R765" t="str">
        <f t="shared" si="69"/>
        <v>fiction</v>
      </c>
      <c r="S765" s="14">
        <f t="shared" si="70"/>
        <v>41471.238518518519</v>
      </c>
      <c r="T765" s="14">
        <f t="shared" si="71"/>
        <v>41501.238518518519</v>
      </c>
    </row>
    <row r="766" spans="1:20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11">
        <f t="shared" si="66"/>
        <v>0</v>
      </c>
      <c r="P766" s="12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4">
        <f t="shared" si="70"/>
        <v>42226.964826388888</v>
      </c>
      <c r="T766" s="14">
        <f t="shared" si="71"/>
        <v>42256.964826388888</v>
      </c>
    </row>
    <row r="767" spans="1:20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11">
        <f t="shared" si="66"/>
        <v>36.014285714285712</v>
      </c>
      <c r="P767" s="12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4">
        <f t="shared" si="70"/>
        <v>41901.334305555552</v>
      </c>
      <c r="T767" s="14">
        <f t="shared" si="71"/>
        <v>41931.334305555552</v>
      </c>
    </row>
    <row r="768" spans="1:20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11">
        <f t="shared" si="66"/>
        <v>0</v>
      </c>
      <c r="P768" s="12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4">
        <f t="shared" si="70"/>
        <v>42021.57503472222</v>
      </c>
      <c r="T768" s="14">
        <f t="shared" si="71"/>
        <v>42051.57503472222</v>
      </c>
    </row>
    <row r="769" spans="1:20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11">
        <f t="shared" si="66"/>
        <v>3.54</v>
      </c>
      <c r="P769" s="12">
        <f t="shared" si="67"/>
        <v>59</v>
      </c>
      <c r="Q769" t="str">
        <f t="shared" si="68"/>
        <v>publishing</v>
      </c>
      <c r="R769" t="str">
        <f t="shared" si="69"/>
        <v>fiction</v>
      </c>
      <c r="S769" s="14">
        <f t="shared" si="70"/>
        <v>42114.935300925928</v>
      </c>
      <c r="T769" s="14">
        <f t="shared" si="71"/>
        <v>42144.935300925928</v>
      </c>
    </row>
    <row r="770" spans="1:20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11">
        <f t="shared" si="66"/>
        <v>0</v>
      </c>
      <c r="P770" s="12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14">
        <f t="shared" si="70"/>
        <v>41593.998726851853</v>
      </c>
      <c r="T770" s="14">
        <f t="shared" si="71"/>
        <v>41623.998726851853</v>
      </c>
    </row>
    <row r="771" spans="1:20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11">
        <f t="shared" ref="O771:O834" si="72">(E771/D771)*100</f>
        <v>41.4</v>
      </c>
      <c r="P771" s="12">
        <f t="shared" ref="P771:P834" si="73">AVERAGE(E771/L771)</f>
        <v>31.846153846153847</v>
      </c>
      <c r="Q771" t="str">
        <f t="shared" ref="Q771:Q834" si="74">LEFT(N771,SEARCH("/",N771,1)-1)</f>
        <v>publishing</v>
      </c>
      <c r="R771" t="str">
        <f t="shared" ref="R771:R834" si="75">RIGHT(N771,LEN(N771)-SEARCH("/",N771,1))</f>
        <v>fiction</v>
      </c>
      <c r="S771" s="14">
        <f t="shared" ref="S771:S834" si="76">(J771/86400)+25569+(-5/24)</f>
        <v>41604.788124999999</v>
      </c>
      <c r="T771" s="14">
        <f t="shared" ref="T771:T834" si="77">(I771/86400)+25569+(-5/24)</f>
        <v>41634.788124999999</v>
      </c>
    </row>
    <row r="772" spans="1:20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11">
        <f t="shared" si="72"/>
        <v>0</v>
      </c>
      <c r="P772" s="12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4">
        <f t="shared" si="76"/>
        <v>41289.791307870364</v>
      </c>
      <c r="T772" s="14">
        <f t="shared" si="77"/>
        <v>41329.791307870364</v>
      </c>
    </row>
    <row r="773" spans="1:20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11">
        <f t="shared" si="72"/>
        <v>2.6315789473684209E-2</v>
      </c>
      <c r="P773" s="12">
        <f t="shared" si="73"/>
        <v>10</v>
      </c>
      <c r="Q773" t="str">
        <f t="shared" si="74"/>
        <v>publishing</v>
      </c>
      <c r="R773" t="str">
        <f t="shared" si="75"/>
        <v>fiction</v>
      </c>
      <c r="S773" s="14">
        <f t="shared" si="76"/>
        <v>42349.615763888891</v>
      </c>
      <c r="T773" s="14">
        <f t="shared" si="77"/>
        <v>42399.615763888891</v>
      </c>
    </row>
    <row r="774" spans="1:20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11">
        <f t="shared" si="72"/>
        <v>3.3333333333333335</v>
      </c>
      <c r="P774" s="12">
        <f t="shared" si="73"/>
        <v>50</v>
      </c>
      <c r="Q774" t="str">
        <f t="shared" si="74"/>
        <v>publishing</v>
      </c>
      <c r="R774" t="str">
        <f t="shared" si="75"/>
        <v>fiction</v>
      </c>
      <c r="S774" s="14">
        <f t="shared" si="76"/>
        <v>40067.848599537036</v>
      </c>
      <c r="T774" s="14">
        <f t="shared" si="77"/>
        <v>40117.957638888889</v>
      </c>
    </row>
    <row r="775" spans="1:20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11">
        <f t="shared" si="72"/>
        <v>0.85129023676509719</v>
      </c>
      <c r="P775" s="12">
        <f t="shared" si="73"/>
        <v>16</v>
      </c>
      <c r="Q775" t="str">
        <f t="shared" si="74"/>
        <v>publishing</v>
      </c>
      <c r="R775" t="str">
        <f t="shared" si="75"/>
        <v>fiction</v>
      </c>
      <c r="S775" s="14">
        <f t="shared" si="76"/>
        <v>42100.527604166666</v>
      </c>
      <c r="T775" s="14">
        <f t="shared" si="77"/>
        <v>42134.750694444439</v>
      </c>
    </row>
    <row r="776" spans="1:20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11">
        <f t="shared" si="72"/>
        <v>70.199999999999989</v>
      </c>
      <c r="P776" s="12">
        <f t="shared" si="73"/>
        <v>39</v>
      </c>
      <c r="Q776" t="str">
        <f t="shared" si="74"/>
        <v>publishing</v>
      </c>
      <c r="R776" t="str">
        <f t="shared" si="75"/>
        <v>fiction</v>
      </c>
      <c r="S776" s="14">
        <f t="shared" si="76"/>
        <v>41663.571967592587</v>
      </c>
      <c r="T776" s="14">
        <f t="shared" si="77"/>
        <v>41693.571967592587</v>
      </c>
    </row>
    <row r="777" spans="1:20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11">
        <f t="shared" si="72"/>
        <v>1.7000000000000002</v>
      </c>
      <c r="P777" s="12">
        <f t="shared" si="73"/>
        <v>34</v>
      </c>
      <c r="Q777" t="str">
        <f t="shared" si="74"/>
        <v>publishing</v>
      </c>
      <c r="R777" t="str">
        <f t="shared" si="75"/>
        <v>fiction</v>
      </c>
      <c r="S777" s="14">
        <f t="shared" si="76"/>
        <v>40862.851793981477</v>
      </c>
      <c r="T777" s="14">
        <f t="shared" si="77"/>
        <v>40892.851793981477</v>
      </c>
    </row>
    <row r="778" spans="1:20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11">
        <f t="shared" si="72"/>
        <v>51.4</v>
      </c>
      <c r="P778" s="12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4">
        <f t="shared" si="76"/>
        <v>42250.477372685178</v>
      </c>
      <c r="T778" s="14">
        <f t="shared" si="77"/>
        <v>42287.999999999993</v>
      </c>
    </row>
    <row r="779" spans="1:20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11">
        <f t="shared" si="72"/>
        <v>0.70000000000000007</v>
      </c>
      <c r="P779" s="12">
        <f t="shared" si="73"/>
        <v>7</v>
      </c>
      <c r="Q779" t="str">
        <f t="shared" si="74"/>
        <v>publishing</v>
      </c>
      <c r="R779" t="str">
        <f t="shared" si="75"/>
        <v>fiction</v>
      </c>
      <c r="S779" s="14">
        <f t="shared" si="76"/>
        <v>41456.772881944438</v>
      </c>
      <c r="T779" s="14">
        <f t="shared" si="77"/>
        <v>41486.772881944438</v>
      </c>
    </row>
    <row r="780" spans="1:20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11">
        <f t="shared" si="72"/>
        <v>0.4</v>
      </c>
      <c r="P780" s="12">
        <f t="shared" si="73"/>
        <v>2</v>
      </c>
      <c r="Q780" t="str">
        <f t="shared" si="74"/>
        <v>publishing</v>
      </c>
      <c r="R780" t="str">
        <f t="shared" si="75"/>
        <v>fiction</v>
      </c>
      <c r="S780" s="14">
        <f t="shared" si="76"/>
        <v>41729.493981481479</v>
      </c>
      <c r="T780" s="14">
        <f t="shared" si="77"/>
        <v>41759.493981481479</v>
      </c>
    </row>
    <row r="781" spans="1:20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11">
        <f t="shared" si="72"/>
        <v>2.666666666666667</v>
      </c>
      <c r="P781" s="12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4">
        <f t="shared" si="76"/>
        <v>40436.475752314815</v>
      </c>
      <c r="T781" s="14">
        <f t="shared" si="77"/>
        <v>40465.958333333328</v>
      </c>
    </row>
    <row r="782" spans="1:20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11">
        <f t="shared" si="72"/>
        <v>104</v>
      </c>
      <c r="P782" s="12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4">
        <f t="shared" si="76"/>
        <v>40636.465567129628</v>
      </c>
      <c r="T782" s="14">
        <f t="shared" si="77"/>
        <v>40666.465567129628</v>
      </c>
    </row>
    <row r="783" spans="1:20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11">
        <f t="shared" si="72"/>
        <v>133.15375</v>
      </c>
      <c r="P783" s="12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4">
        <f t="shared" si="76"/>
        <v>41402.792523148142</v>
      </c>
      <c r="T783" s="14">
        <f t="shared" si="77"/>
        <v>41432.792523148142</v>
      </c>
    </row>
    <row r="784" spans="1:20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11">
        <f t="shared" si="72"/>
        <v>100</v>
      </c>
      <c r="P784" s="12">
        <f t="shared" si="73"/>
        <v>50</v>
      </c>
      <c r="Q784" t="str">
        <f t="shared" si="74"/>
        <v>music</v>
      </c>
      <c r="R784" t="str">
        <f t="shared" si="75"/>
        <v>rock</v>
      </c>
      <c r="S784" s="14">
        <f t="shared" si="76"/>
        <v>41116.549791666665</v>
      </c>
      <c r="T784" s="14">
        <f t="shared" si="77"/>
        <v>41146.549791666665</v>
      </c>
    </row>
    <row r="785" spans="1:20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11">
        <f t="shared" si="72"/>
        <v>148.13333333333333</v>
      </c>
      <c r="P785" s="12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4">
        <f t="shared" si="76"/>
        <v>40987.565381944441</v>
      </c>
      <c r="T785" s="14">
        <f t="shared" si="77"/>
        <v>41026.708333333328</v>
      </c>
    </row>
    <row r="786" spans="1:20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11">
        <f t="shared" si="72"/>
        <v>102.49999999999999</v>
      </c>
      <c r="P786" s="12">
        <f t="shared" si="73"/>
        <v>102.5</v>
      </c>
      <c r="Q786" t="str">
        <f t="shared" si="74"/>
        <v>music</v>
      </c>
      <c r="R786" t="str">
        <f t="shared" si="75"/>
        <v>rock</v>
      </c>
      <c r="S786" s="14">
        <f t="shared" si="76"/>
        <v>41674.941192129627</v>
      </c>
      <c r="T786" s="14">
        <f t="shared" si="77"/>
        <v>41714.899525462963</v>
      </c>
    </row>
    <row r="787" spans="1:20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11">
        <f t="shared" si="72"/>
        <v>180.62799999999999</v>
      </c>
      <c r="P787" s="12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4">
        <f t="shared" si="76"/>
        <v>41303.38559027778</v>
      </c>
      <c r="T787" s="14">
        <f t="shared" si="77"/>
        <v>41333.38559027778</v>
      </c>
    </row>
    <row r="788" spans="1:20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11">
        <f t="shared" si="72"/>
        <v>142.79999999999998</v>
      </c>
      <c r="P788" s="12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4">
        <f t="shared" si="76"/>
        <v>40982.847615740735</v>
      </c>
      <c r="T788" s="14">
        <f t="shared" si="77"/>
        <v>41040.449305555558</v>
      </c>
    </row>
    <row r="789" spans="1:20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11">
        <f t="shared" si="72"/>
        <v>114.16666666666666</v>
      </c>
      <c r="P789" s="12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4">
        <f t="shared" si="76"/>
        <v>41549.419282407405</v>
      </c>
      <c r="T789" s="14">
        <f t="shared" si="77"/>
        <v>41579.419282407405</v>
      </c>
    </row>
    <row r="790" spans="1:20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11">
        <f t="shared" si="72"/>
        <v>203.505</v>
      </c>
      <c r="P790" s="12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4">
        <f t="shared" si="76"/>
        <v>41058.798472222217</v>
      </c>
      <c r="T790" s="14">
        <f t="shared" si="77"/>
        <v>41096.957638888889</v>
      </c>
    </row>
    <row r="791" spans="1:20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11">
        <f t="shared" si="72"/>
        <v>109.41176470588236</v>
      </c>
      <c r="P791" s="12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4">
        <f t="shared" si="76"/>
        <v>41276.977777777771</v>
      </c>
      <c r="T791" s="14">
        <f t="shared" si="77"/>
        <v>41295.124305555553</v>
      </c>
    </row>
    <row r="792" spans="1:20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11">
        <f t="shared" si="72"/>
        <v>144.37459999999999</v>
      </c>
      <c r="P792" s="12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4">
        <f t="shared" si="76"/>
        <v>41275.839571759258</v>
      </c>
      <c r="T792" s="14">
        <f t="shared" si="77"/>
        <v>41305.839571759258</v>
      </c>
    </row>
    <row r="793" spans="1:20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11">
        <f t="shared" si="72"/>
        <v>103.86666666666666</v>
      </c>
      <c r="P793" s="12">
        <f t="shared" si="73"/>
        <v>60.859375</v>
      </c>
      <c r="Q793" t="str">
        <f t="shared" si="74"/>
        <v>music</v>
      </c>
      <c r="R793" t="str">
        <f t="shared" si="75"/>
        <v>rock</v>
      </c>
      <c r="S793" s="14">
        <f t="shared" si="76"/>
        <v>41557.572291666664</v>
      </c>
      <c r="T793" s="14">
        <f t="shared" si="77"/>
        <v>41591.040972222218</v>
      </c>
    </row>
    <row r="794" spans="1:20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11">
        <f t="shared" si="72"/>
        <v>100.44440000000002</v>
      </c>
      <c r="P794" s="12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4">
        <f t="shared" si="76"/>
        <v>41555.665312499994</v>
      </c>
      <c r="T794" s="14">
        <f t="shared" si="77"/>
        <v>41585.706979166665</v>
      </c>
    </row>
    <row r="795" spans="1:20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11">
        <f t="shared" si="72"/>
        <v>102.77927272727271</v>
      </c>
      <c r="P795" s="12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4">
        <f t="shared" si="76"/>
        <v>41442.532916666663</v>
      </c>
      <c r="T795" s="14">
        <f t="shared" si="77"/>
        <v>41457.999305555553</v>
      </c>
    </row>
    <row r="796" spans="1:20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11">
        <f t="shared" si="72"/>
        <v>105.31250000000001</v>
      </c>
      <c r="P796" s="12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4">
        <f t="shared" si="76"/>
        <v>40735.906678240739</v>
      </c>
      <c r="T796" s="14">
        <f t="shared" si="77"/>
        <v>40791.504166666666</v>
      </c>
    </row>
    <row r="797" spans="1:20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11">
        <f t="shared" si="72"/>
        <v>111.78571428571429</v>
      </c>
      <c r="P797" s="12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4">
        <f t="shared" si="76"/>
        <v>40963.404699074068</v>
      </c>
      <c r="T797" s="14">
        <f t="shared" si="77"/>
        <v>41005.999305555553</v>
      </c>
    </row>
    <row r="798" spans="1:20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11">
        <f t="shared" si="72"/>
        <v>101.35000000000001</v>
      </c>
      <c r="P798" s="12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4">
        <f t="shared" si="76"/>
        <v>41502.674594907403</v>
      </c>
      <c r="T798" s="14">
        <f t="shared" si="77"/>
        <v>41532.673611111109</v>
      </c>
    </row>
    <row r="799" spans="1:20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11">
        <f t="shared" si="72"/>
        <v>107.53333333333333</v>
      </c>
      <c r="P799" s="12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4">
        <f t="shared" si="76"/>
        <v>40996.785740740735</v>
      </c>
      <c r="T799" s="14">
        <f t="shared" si="77"/>
        <v>41027.958333333328</v>
      </c>
    </row>
    <row r="800" spans="1:20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11">
        <f t="shared" si="72"/>
        <v>114.88571428571429</v>
      </c>
      <c r="P800" s="12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4">
        <f t="shared" si="76"/>
        <v>41882.381793981483</v>
      </c>
      <c r="T800" s="14">
        <f t="shared" si="77"/>
        <v>41912.381793981483</v>
      </c>
    </row>
    <row r="801" spans="1:20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11">
        <f t="shared" si="72"/>
        <v>100.02</v>
      </c>
      <c r="P801" s="12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4">
        <f t="shared" si="76"/>
        <v>40996.458865740737</v>
      </c>
      <c r="T801" s="14">
        <f t="shared" si="77"/>
        <v>41026.458865740737</v>
      </c>
    </row>
    <row r="802" spans="1:20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11">
        <f t="shared" si="72"/>
        <v>152.13333333333335</v>
      </c>
      <c r="P802" s="12">
        <f t="shared" si="73"/>
        <v>40.75</v>
      </c>
      <c r="Q802" t="str">
        <f t="shared" si="74"/>
        <v>music</v>
      </c>
      <c r="R802" t="str">
        <f t="shared" si="75"/>
        <v>rock</v>
      </c>
      <c r="S802" s="14">
        <f t="shared" si="76"/>
        <v>41863.225162037037</v>
      </c>
      <c r="T802" s="14">
        <f t="shared" si="77"/>
        <v>41893.225162037037</v>
      </c>
    </row>
    <row r="803" spans="1:20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11">
        <f t="shared" si="72"/>
        <v>111.52149999999999</v>
      </c>
      <c r="P803" s="12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4">
        <f t="shared" si="76"/>
        <v>40695.587037037032</v>
      </c>
      <c r="T803" s="14">
        <f t="shared" si="77"/>
        <v>40725.587037037032</v>
      </c>
    </row>
    <row r="804" spans="1:20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11">
        <f t="shared" si="72"/>
        <v>101.33333333333334</v>
      </c>
      <c r="P804" s="12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4">
        <f t="shared" si="76"/>
        <v>41122.813935185179</v>
      </c>
      <c r="T804" s="14">
        <f t="shared" si="77"/>
        <v>41168.961805555555</v>
      </c>
    </row>
    <row r="805" spans="1:20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11">
        <f t="shared" si="72"/>
        <v>123.2608695652174</v>
      </c>
      <c r="P805" s="12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4">
        <f t="shared" si="76"/>
        <v>40665.741643518515</v>
      </c>
      <c r="T805" s="14">
        <f t="shared" si="77"/>
        <v>40691.833333333328</v>
      </c>
    </row>
    <row r="806" spans="1:20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11">
        <f t="shared" si="72"/>
        <v>100</v>
      </c>
      <c r="P806" s="12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4">
        <f t="shared" si="76"/>
        <v>40729.897291666661</v>
      </c>
      <c r="T806" s="14">
        <f t="shared" si="77"/>
        <v>40746.957638888889</v>
      </c>
    </row>
    <row r="807" spans="1:20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11">
        <f t="shared" si="72"/>
        <v>105</v>
      </c>
      <c r="P807" s="12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4">
        <f t="shared" si="76"/>
        <v>40690.614722222221</v>
      </c>
      <c r="T807" s="14">
        <f t="shared" si="77"/>
        <v>40740.75</v>
      </c>
    </row>
    <row r="808" spans="1:20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11">
        <f t="shared" si="72"/>
        <v>104.4375</v>
      </c>
      <c r="P808" s="12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4">
        <f t="shared" si="76"/>
        <v>40763.483090277776</v>
      </c>
      <c r="T808" s="14">
        <f t="shared" si="77"/>
        <v>40793.483090277776</v>
      </c>
    </row>
    <row r="809" spans="1:20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11">
        <f t="shared" si="72"/>
        <v>105.125</v>
      </c>
      <c r="P809" s="12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4">
        <f t="shared" si="76"/>
        <v>42759.420266203706</v>
      </c>
      <c r="T809" s="14">
        <f t="shared" si="77"/>
        <v>42794.874999999993</v>
      </c>
    </row>
    <row r="810" spans="1:20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11">
        <f t="shared" si="72"/>
        <v>100</v>
      </c>
      <c r="P810" s="12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4">
        <f t="shared" si="76"/>
        <v>41961.892199074071</v>
      </c>
      <c r="T810" s="14">
        <f t="shared" si="77"/>
        <v>41994.999305555553</v>
      </c>
    </row>
    <row r="811" spans="1:20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11">
        <f t="shared" si="72"/>
        <v>103.77499999999999</v>
      </c>
      <c r="P811" s="12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4">
        <f t="shared" si="76"/>
        <v>41628.625347222223</v>
      </c>
      <c r="T811" s="14">
        <f t="shared" si="77"/>
        <v>41658.625347222223</v>
      </c>
    </row>
    <row r="812" spans="1:20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11">
        <f t="shared" si="72"/>
        <v>105</v>
      </c>
      <c r="P812" s="12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4">
        <f t="shared" si="76"/>
        <v>41122.847939814812</v>
      </c>
      <c r="T812" s="14">
        <f t="shared" si="77"/>
        <v>41152.847939814812</v>
      </c>
    </row>
    <row r="813" spans="1:20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11">
        <f t="shared" si="72"/>
        <v>104</v>
      </c>
      <c r="P813" s="12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4">
        <f t="shared" si="76"/>
        <v>41443.435208333329</v>
      </c>
      <c r="T813" s="14">
        <f t="shared" si="77"/>
        <v>41465.494444444441</v>
      </c>
    </row>
    <row r="814" spans="1:20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11">
        <f t="shared" si="72"/>
        <v>151.83333333333334</v>
      </c>
      <c r="P814" s="12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4">
        <f t="shared" si="76"/>
        <v>41281.809629629628</v>
      </c>
      <c r="T814" s="14">
        <f t="shared" si="77"/>
        <v>41334.373611111107</v>
      </c>
    </row>
    <row r="815" spans="1:20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11">
        <f t="shared" si="72"/>
        <v>159.99600000000001</v>
      </c>
      <c r="P815" s="12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4">
        <f t="shared" si="76"/>
        <v>41080.751909722218</v>
      </c>
      <c r="T815" s="14">
        <f t="shared" si="77"/>
        <v>41110.751909722218</v>
      </c>
    </row>
    <row r="816" spans="1:20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11">
        <f t="shared" si="72"/>
        <v>127.3</v>
      </c>
      <c r="P816" s="12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4">
        <f t="shared" si="76"/>
        <v>40679.534733796296</v>
      </c>
      <c r="T816" s="14">
        <f t="shared" si="77"/>
        <v>40694.544444444444</v>
      </c>
    </row>
    <row r="817" spans="1:20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11">
        <f t="shared" si="72"/>
        <v>107</v>
      </c>
      <c r="P817" s="12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4">
        <f t="shared" si="76"/>
        <v>41914.70952546296</v>
      </c>
      <c r="T817" s="14">
        <f t="shared" si="77"/>
        <v>41944.70952546296</v>
      </c>
    </row>
    <row r="818" spans="1:20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11">
        <f t="shared" si="72"/>
        <v>115.12214285714286</v>
      </c>
      <c r="P818" s="12">
        <f t="shared" si="73"/>
        <v>39.31</v>
      </c>
      <c r="Q818" t="str">
        <f t="shared" si="74"/>
        <v>music</v>
      </c>
      <c r="R818" t="str">
        <f t="shared" si="75"/>
        <v>rock</v>
      </c>
      <c r="S818" s="14">
        <f t="shared" si="76"/>
        <v>41341.662534722222</v>
      </c>
      <c r="T818" s="14">
        <f t="shared" si="77"/>
        <v>41373.0625</v>
      </c>
    </row>
    <row r="819" spans="1:20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11">
        <f t="shared" si="72"/>
        <v>137.11066666666665</v>
      </c>
      <c r="P819" s="12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4">
        <f t="shared" si="76"/>
        <v>40925.391331018516</v>
      </c>
      <c r="T819" s="14">
        <f t="shared" si="77"/>
        <v>40978.999305555553</v>
      </c>
    </row>
    <row r="820" spans="1:20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11">
        <f t="shared" si="72"/>
        <v>155.71428571428572</v>
      </c>
      <c r="P820" s="12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4">
        <f t="shared" si="76"/>
        <v>41120.67454861111</v>
      </c>
      <c r="T820" s="14">
        <f t="shared" si="77"/>
        <v>41128.500694444439</v>
      </c>
    </row>
    <row r="821" spans="1:20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11">
        <f t="shared" si="72"/>
        <v>108.74999999999999</v>
      </c>
      <c r="P821" s="12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4">
        <f t="shared" si="76"/>
        <v>41619.789976851847</v>
      </c>
      <c r="T821" s="14">
        <f t="shared" si="77"/>
        <v>41628.988888888889</v>
      </c>
    </row>
    <row r="822" spans="1:20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11">
        <f t="shared" si="72"/>
        <v>134.05000000000001</v>
      </c>
      <c r="P822" s="12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4">
        <f t="shared" si="76"/>
        <v>41768.633587962962</v>
      </c>
      <c r="T822" s="14">
        <f t="shared" si="77"/>
        <v>41799</v>
      </c>
    </row>
    <row r="823" spans="1:20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11">
        <f t="shared" si="72"/>
        <v>100</v>
      </c>
      <c r="P823" s="12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4">
        <f t="shared" si="76"/>
        <v>42093.71371527778</v>
      </c>
      <c r="T823" s="14">
        <f t="shared" si="77"/>
        <v>42127.959027777775</v>
      </c>
    </row>
    <row r="824" spans="1:20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11">
        <f t="shared" si="72"/>
        <v>119.16666666666667</v>
      </c>
      <c r="P824" s="12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4">
        <f t="shared" si="76"/>
        <v>41157.739004629628</v>
      </c>
      <c r="T824" s="14">
        <f t="shared" si="77"/>
        <v>41187.739004629628</v>
      </c>
    </row>
    <row r="825" spans="1:20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11">
        <f t="shared" si="72"/>
        <v>179.5</v>
      </c>
      <c r="P825" s="12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4">
        <f t="shared" si="76"/>
        <v>42055.764490740738</v>
      </c>
      <c r="T825" s="14">
        <f t="shared" si="77"/>
        <v>42085.722824074073</v>
      </c>
    </row>
    <row r="826" spans="1:20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11">
        <f t="shared" si="72"/>
        <v>134.38124999999999</v>
      </c>
      <c r="P826" s="12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4">
        <f t="shared" si="76"/>
        <v>40250.033773148149</v>
      </c>
      <c r="T826" s="14">
        <f t="shared" si="77"/>
        <v>40286.082638888889</v>
      </c>
    </row>
    <row r="827" spans="1:20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11">
        <f t="shared" si="72"/>
        <v>100.43200000000002</v>
      </c>
      <c r="P827" s="12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4">
        <f t="shared" si="76"/>
        <v>41186.098194444443</v>
      </c>
      <c r="T827" s="14">
        <f t="shared" si="77"/>
        <v>41211.098194444443</v>
      </c>
    </row>
    <row r="828" spans="1:20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11">
        <f t="shared" si="72"/>
        <v>101.45454545454547</v>
      </c>
      <c r="P828" s="12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4">
        <f t="shared" si="76"/>
        <v>40972.830208333333</v>
      </c>
      <c r="T828" s="14">
        <f t="shared" si="77"/>
        <v>40993.788541666661</v>
      </c>
    </row>
    <row r="829" spans="1:20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11">
        <f t="shared" si="72"/>
        <v>103.33333333333334</v>
      </c>
      <c r="P829" s="12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4">
        <f t="shared" si="76"/>
        <v>40927.265127314815</v>
      </c>
      <c r="T829" s="14">
        <f t="shared" si="77"/>
        <v>40953.617361111108</v>
      </c>
    </row>
    <row r="830" spans="1:20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11">
        <f t="shared" si="72"/>
        <v>107</v>
      </c>
      <c r="P830" s="12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4">
        <f t="shared" si="76"/>
        <v>41072.842384259253</v>
      </c>
      <c r="T830" s="14">
        <f t="shared" si="77"/>
        <v>41085.474999999999</v>
      </c>
    </row>
    <row r="831" spans="1:20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11">
        <f t="shared" si="72"/>
        <v>104</v>
      </c>
      <c r="P831" s="12">
        <f t="shared" si="73"/>
        <v>32.5</v>
      </c>
      <c r="Q831" t="str">
        <f t="shared" si="74"/>
        <v>music</v>
      </c>
      <c r="R831" t="str">
        <f t="shared" si="75"/>
        <v>rock</v>
      </c>
      <c r="S831" s="14">
        <f t="shared" si="76"/>
        <v>42504.593055555553</v>
      </c>
      <c r="T831" s="14">
        <f t="shared" si="77"/>
        <v>42564.593055555553</v>
      </c>
    </row>
    <row r="832" spans="1:20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11">
        <f t="shared" si="72"/>
        <v>107.83333333333334</v>
      </c>
      <c r="P832" s="12">
        <f t="shared" si="73"/>
        <v>60.65625</v>
      </c>
      <c r="Q832" t="str">
        <f t="shared" si="74"/>
        <v>music</v>
      </c>
      <c r="R832" t="str">
        <f t="shared" si="75"/>
        <v>rock</v>
      </c>
      <c r="S832" s="14">
        <f t="shared" si="76"/>
        <v>41325.317418981482</v>
      </c>
      <c r="T832" s="14">
        <f t="shared" si="77"/>
        <v>41355.27575231481</v>
      </c>
    </row>
    <row r="833" spans="1:20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11">
        <f t="shared" si="72"/>
        <v>233.33333333333334</v>
      </c>
      <c r="P833" s="12">
        <f t="shared" si="73"/>
        <v>175</v>
      </c>
      <c r="Q833" t="str">
        <f t="shared" si="74"/>
        <v>music</v>
      </c>
      <c r="R833" t="str">
        <f t="shared" si="75"/>
        <v>rock</v>
      </c>
      <c r="S833" s="14">
        <f t="shared" si="76"/>
        <v>40996.438587962963</v>
      </c>
      <c r="T833" s="14">
        <f t="shared" si="77"/>
        <v>41026.438587962963</v>
      </c>
    </row>
    <row r="834" spans="1:20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11">
        <f t="shared" si="72"/>
        <v>100.60706666666665</v>
      </c>
      <c r="P834" s="12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4">
        <f t="shared" si="76"/>
        <v>40869.466840277775</v>
      </c>
      <c r="T834" s="14">
        <f t="shared" si="77"/>
        <v>40929.134027777771</v>
      </c>
    </row>
    <row r="835" spans="1:20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11">
        <f t="shared" ref="O835:O898" si="78">(E835/D835)*100</f>
        <v>101.66666666666666</v>
      </c>
      <c r="P835" s="12">
        <f t="shared" ref="P835:P898" si="79">AVERAGE(E835/L835)</f>
        <v>148.78048780487805</v>
      </c>
      <c r="Q835" t="str">
        <f t="shared" ref="Q835:Q898" si="80">LEFT(N835,SEARCH("/",N835,1)-1)</f>
        <v>music</v>
      </c>
      <c r="R835" t="str">
        <f t="shared" ref="R835:R898" si="81">RIGHT(N835,LEN(N835)-SEARCH("/",N835,1))</f>
        <v>rock</v>
      </c>
      <c r="S835" s="14">
        <f t="shared" ref="S835:S898" si="82">(J835/86400)+25569+(-5/24)</f>
        <v>41718.669849537036</v>
      </c>
      <c r="T835" s="14">
        <f t="shared" ref="T835:T898" si="83">(I835/86400)+25569+(-5/24)</f>
        <v>41748.669849537036</v>
      </c>
    </row>
    <row r="836" spans="1:20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11">
        <f t="shared" si="78"/>
        <v>131.0181818181818</v>
      </c>
      <c r="P836" s="12">
        <f t="shared" si="79"/>
        <v>96.08</v>
      </c>
      <c r="Q836" t="str">
        <f t="shared" si="80"/>
        <v>music</v>
      </c>
      <c r="R836" t="str">
        <f t="shared" si="81"/>
        <v>rock</v>
      </c>
      <c r="S836" s="14">
        <f t="shared" si="82"/>
        <v>41422.614490740736</v>
      </c>
      <c r="T836" s="14">
        <f t="shared" si="83"/>
        <v>41455.957638888889</v>
      </c>
    </row>
    <row r="837" spans="1:20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11">
        <f t="shared" si="78"/>
        <v>117.25000000000001</v>
      </c>
      <c r="P837" s="12">
        <f t="shared" si="79"/>
        <v>58.625</v>
      </c>
      <c r="Q837" t="str">
        <f t="shared" si="80"/>
        <v>music</v>
      </c>
      <c r="R837" t="str">
        <f t="shared" si="81"/>
        <v>rock</v>
      </c>
      <c r="S837" s="14">
        <f t="shared" si="82"/>
        <v>41005.249513888884</v>
      </c>
      <c r="T837" s="14">
        <f t="shared" si="83"/>
        <v>41047.916666666664</v>
      </c>
    </row>
    <row r="838" spans="1:20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11">
        <f t="shared" si="78"/>
        <v>100.93039999999999</v>
      </c>
      <c r="P838" s="12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4">
        <f t="shared" si="82"/>
        <v>41523.848587962959</v>
      </c>
      <c r="T838" s="14">
        <f t="shared" si="83"/>
        <v>41553.848587962959</v>
      </c>
    </row>
    <row r="839" spans="1:20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11">
        <f t="shared" si="78"/>
        <v>121.8</v>
      </c>
      <c r="P839" s="12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4">
        <f t="shared" si="82"/>
        <v>41730.79006944444</v>
      </c>
      <c r="T839" s="14">
        <f t="shared" si="83"/>
        <v>41760.79006944444</v>
      </c>
    </row>
    <row r="840" spans="1:20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11">
        <f t="shared" si="78"/>
        <v>145.4</v>
      </c>
      <c r="P840" s="12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4">
        <f t="shared" si="82"/>
        <v>40895.689641203702</v>
      </c>
      <c r="T840" s="14">
        <f t="shared" si="83"/>
        <v>40925.689641203702</v>
      </c>
    </row>
    <row r="841" spans="1:20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11">
        <f t="shared" si="78"/>
        <v>116.61660000000001</v>
      </c>
      <c r="P841" s="12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4">
        <f t="shared" si="82"/>
        <v>41144.555046296293</v>
      </c>
      <c r="T841" s="14">
        <f t="shared" si="83"/>
        <v>41174.555046296293</v>
      </c>
    </row>
    <row r="842" spans="1:20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11">
        <f t="shared" si="78"/>
        <v>120.4166</v>
      </c>
      <c r="P842" s="12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4">
        <f t="shared" si="82"/>
        <v>42607.018368055556</v>
      </c>
      <c r="T842" s="14">
        <f t="shared" si="83"/>
        <v>42637.018368055556</v>
      </c>
    </row>
    <row r="843" spans="1:20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11">
        <f t="shared" si="78"/>
        <v>101.32000000000001</v>
      </c>
      <c r="P843" s="12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4">
        <f t="shared" si="82"/>
        <v>41923.630358796298</v>
      </c>
      <c r="T843" s="14">
        <f t="shared" si="83"/>
        <v>41953.672025462962</v>
      </c>
    </row>
    <row r="844" spans="1:20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11">
        <f t="shared" si="78"/>
        <v>104.32</v>
      </c>
      <c r="P844" s="12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4">
        <f t="shared" si="82"/>
        <v>41526.384062499994</v>
      </c>
      <c r="T844" s="14">
        <f t="shared" si="83"/>
        <v>41560.957638888889</v>
      </c>
    </row>
    <row r="845" spans="1:20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11">
        <f t="shared" si="78"/>
        <v>267.13333333333333</v>
      </c>
      <c r="P845" s="12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4">
        <f t="shared" si="82"/>
        <v>42695.049537037034</v>
      </c>
      <c r="T845" s="14">
        <f t="shared" si="83"/>
        <v>42712.124999999993</v>
      </c>
    </row>
    <row r="846" spans="1:20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11">
        <f t="shared" si="78"/>
        <v>194.13333333333333</v>
      </c>
      <c r="P846" s="12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4">
        <f t="shared" si="82"/>
        <v>41905.476296296292</v>
      </c>
      <c r="T846" s="14">
        <f t="shared" si="83"/>
        <v>41943.999305555553</v>
      </c>
    </row>
    <row r="847" spans="1:20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11">
        <f t="shared" si="78"/>
        <v>120.3802</v>
      </c>
      <c r="P847" s="12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4">
        <f t="shared" si="82"/>
        <v>42577.997638888883</v>
      </c>
      <c r="T847" s="14">
        <f t="shared" si="83"/>
        <v>42617.957638888889</v>
      </c>
    </row>
    <row r="848" spans="1:20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11">
        <f t="shared" si="78"/>
        <v>122.00090909090908</v>
      </c>
      <c r="P848" s="12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4">
        <f t="shared" si="82"/>
        <v>41694.183506944442</v>
      </c>
      <c r="T848" s="14">
        <f t="shared" si="83"/>
        <v>41708.375</v>
      </c>
    </row>
    <row r="849" spans="1:20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11">
        <f t="shared" si="78"/>
        <v>100</v>
      </c>
      <c r="P849" s="12">
        <f t="shared" si="79"/>
        <v>10</v>
      </c>
      <c r="Q849" t="str">
        <f t="shared" si="80"/>
        <v>music</v>
      </c>
      <c r="R849" t="str">
        <f t="shared" si="81"/>
        <v>metal</v>
      </c>
      <c r="S849" s="14">
        <f t="shared" si="82"/>
        <v>42165.59</v>
      </c>
      <c r="T849" s="14">
        <f t="shared" si="83"/>
        <v>42195.59</v>
      </c>
    </row>
    <row r="850" spans="1:20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11">
        <f t="shared" si="78"/>
        <v>100</v>
      </c>
      <c r="P850" s="12">
        <f t="shared" si="79"/>
        <v>18.75</v>
      </c>
      <c r="Q850" t="str">
        <f t="shared" si="80"/>
        <v>music</v>
      </c>
      <c r="R850" t="str">
        <f t="shared" si="81"/>
        <v>metal</v>
      </c>
      <c r="S850" s="14">
        <f t="shared" si="82"/>
        <v>42078.583715277775</v>
      </c>
      <c r="T850" s="14">
        <f t="shared" si="83"/>
        <v>42108.583715277775</v>
      </c>
    </row>
    <row r="851" spans="1:20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11">
        <f t="shared" si="78"/>
        <v>119.9</v>
      </c>
      <c r="P851" s="12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4">
        <f t="shared" si="82"/>
        <v>42050.94055555555</v>
      </c>
      <c r="T851" s="14">
        <f t="shared" si="83"/>
        <v>42078.898888888885</v>
      </c>
    </row>
    <row r="852" spans="1:20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11">
        <f t="shared" si="78"/>
        <v>155.17499999999998</v>
      </c>
      <c r="P852" s="12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4">
        <f t="shared" si="82"/>
        <v>42452.619409722225</v>
      </c>
      <c r="T852" s="14">
        <f t="shared" si="83"/>
        <v>42484.999305555553</v>
      </c>
    </row>
    <row r="853" spans="1:20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11">
        <f t="shared" si="78"/>
        <v>130.44999999999999</v>
      </c>
      <c r="P853" s="12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4">
        <f t="shared" si="82"/>
        <v>42522.671909722216</v>
      </c>
      <c r="T853" s="14">
        <f t="shared" si="83"/>
        <v>42582.614583333336</v>
      </c>
    </row>
    <row r="854" spans="1:20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11">
        <f t="shared" si="78"/>
        <v>104.97142857142859</v>
      </c>
      <c r="P854" s="12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4">
        <f t="shared" si="82"/>
        <v>42656.59716435185</v>
      </c>
      <c r="T854" s="14">
        <f t="shared" si="83"/>
        <v>42667.666666666664</v>
      </c>
    </row>
    <row r="855" spans="1:20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11">
        <f t="shared" si="78"/>
        <v>100</v>
      </c>
      <c r="P855" s="12">
        <f t="shared" si="79"/>
        <v>30</v>
      </c>
      <c r="Q855" t="str">
        <f t="shared" si="80"/>
        <v>music</v>
      </c>
      <c r="R855" t="str">
        <f t="shared" si="81"/>
        <v>metal</v>
      </c>
      <c r="S855" s="14">
        <f t="shared" si="82"/>
        <v>42021.62394675926</v>
      </c>
      <c r="T855" s="14">
        <f t="shared" si="83"/>
        <v>42051.62394675926</v>
      </c>
    </row>
    <row r="856" spans="1:20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11">
        <f t="shared" si="78"/>
        <v>118.2205035971223</v>
      </c>
      <c r="P856" s="12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4">
        <f t="shared" si="82"/>
        <v>42702.004004629627</v>
      </c>
      <c r="T856" s="14">
        <f t="shared" si="83"/>
        <v>42732.004004629627</v>
      </c>
    </row>
    <row r="857" spans="1:20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11">
        <f t="shared" si="78"/>
        <v>103.44827586206897</v>
      </c>
      <c r="P857" s="12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4">
        <f t="shared" si="82"/>
        <v>42544.916863425919</v>
      </c>
      <c r="T857" s="14">
        <f t="shared" si="83"/>
        <v>42574.916863425919</v>
      </c>
    </row>
    <row r="858" spans="1:20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11">
        <f t="shared" si="78"/>
        <v>218.00000000000003</v>
      </c>
      <c r="P858" s="12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4">
        <f t="shared" si="82"/>
        <v>42609.103657407402</v>
      </c>
      <c r="T858" s="14">
        <f t="shared" si="83"/>
        <v>42668.583333333336</v>
      </c>
    </row>
    <row r="859" spans="1:20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11">
        <f t="shared" si="78"/>
        <v>100</v>
      </c>
      <c r="P859" s="12">
        <f t="shared" si="79"/>
        <v>50</v>
      </c>
      <c r="Q859" t="str">
        <f t="shared" si="80"/>
        <v>music</v>
      </c>
      <c r="R859" t="str">
        <f t="shared" si="81"/>
        <v>metal</v>
      </c>
      <c r="S859" s="14">
        <f t="shared" si="82"/>
        <v>42291.373043981475</v>
      </c>
      <c r="T859" s="14">
        <f t="shared" si="83"/>
        <v>42333.414710648147</v>
      </c>
    </row>
    <row r="860" spans="1:20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11">
        <f t="shared" si="78"/>
        <v>144.00583333333333</v>
      </c>
      <c r="P860" s="12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4">
        <f t="shared" si="82"/>
        <v>42079.537245370368</v>
      </c>
      <c r="T860" s="14">
        <f t="shared" si="83"/>
        <v>42109.749305555553</v>
      </c>
    </row>
    <row r="861" spans="1:20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11">
        <f t="shared" si="78"/>
        <v>104.67500000000001</v>
      </c>
      <c r="P861" s="12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4">
        <f t="shared" si="82"/>
        <v>42128.611898148149</v>
      </c>
      <c r="T861" s="14">
        <f t="shared" si="83"/>
        <v>42158.791666666664</v>
      </c>
    </row>
    <row r="862" spans="1:20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11">
        <f t="shared" si="78"/>
        <v>18.142857142857142</v>
      </c>
      <c r="P862" s="12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4">
        <f t="shared" si="82"/>
        <v>41570.274456018517</v>
      </c>
      <c r="T862" s="14">
        <f t="shared" si="83"/>
        <v>41600.316122685181</v>
      </c>
    </row>
    <row r="863" spans="1:20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11">
        <f t="shared" si="78"/>
        <v>2.2444444444444445</v>
      </c>
      <c r="P863" s="12">
        <f t="shared" si="79"/>
        <v>50.5</v>
      </c>
      <c r="Q863" t="str">
        <f t="shared" si="80"/>
        <v>music</v>
      </c>
      <c r="R863" t="str">
        <f t="shared" si="81"/>
        <v>jazz</v>
      </c>
      <c r="S863" s="14">
        <f t="shared" si="82"/>
        <v>42599.756990740738</v>
      </c>
      <c r="T863" s="14">
        <f t="shared" si="83"/>
        <v>42629.756990740738</v>
      </c>
    </row>
    <row r="864" spans="1:20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11">
        <f t="shared" si="78"/>
        <v>0.33999999999999997</v>
      </c>
      <c r="P864" s="12">
        <f t="shared" si="79"/>
        <v>42.5</v>
      </c>
      <c r="Q864" t="str">
        <f t="shared" si="80"/>
        <v>music</v>
      </c>
      <c r="R864" t="str">
        <f t="shared" si="81"/>
        <v>jazz</v>
      </c>
      <c r="S864" s="14">
        <f t="shared" si="82"/>
        <v>41559.346620370365</v>
      </c>
      <c r="T864" s="14">
        <f t="shared" si="83"/>
        <v>41589.388287037036</v>
      </c>
    </row>
    <row r="865" spans="1:20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11">
        <f t="shared" si="78"/>
        <v>4.5</v>
      </c>
      <c r="P865" s="12">
        <f t="shared" si="79"/>
        <v>18</v>
      </c>
      <c r="Q865" t="str">
        <f t="shared" si="80"/>
        <v>music</v>
      </c>
      <c r="R865" t="str">
        <f t="shared" si="81"/>
        <v>jazz</v>
      </c>
      <c r="S865" s="14">
        <f t="shared" si="82"/>
        <v>40920.909328703703</v>
      </c>
      <c r="T865" s="14">
        <f t="shared" si="83"/>
        <v>40950.909328703703</v>
      </c>
    </row>
    <row r="866" spans="1:20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11">
        <f t="shared" si="78"/>
        <v>41.53846153846154</v>
      </c>
      <c r="P866" s="12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4">
        <f t="shared" si="82"/>
        <v>41540.898587962962</v>
      </c>
      <c r="T866" s="14">
        <f t="shared" si="83"/>
        <v>41563.207638888889</v>
      </c>
    </row>
    <row r="867" spans="1:20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11">
        <f t="shared" si="78"/>
        <v>2.0454545454545454</v>
      </c>
      <c r="P867" s="12">
        <f t="shared" si="79"/>
        <v>22.5</v>
      </c>
      <c r="Q867" t="str">
        <f t="shared" si="80"/>
        <v>music</v>
      </c>
      <c r="R867" t="str">
        <f t="shared" si="81"/>
        <v>jazz</v>
      </c>
      <c r="S867" s="14">
        <f t="shared" si="82"/>
        <v>41230.564780092587</v>
      </c>
      <c r="T867" s="14">
        <f t="shared" si="83"/>
        <v>41290.564780092587</v>
      </c>
    </row>
    <row r="868" spans="1:20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11">
        <f t="shared" si="78"/>
        <v>18.285714285714285</v>
      </c>
      <c r="P868" s="12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4">
        <f t="shared" si="82"/>
        <v>42025.429606481477</v>
      </c>
      <c r="T868" s="14">
        <f t="shared" si="83"/>
        <v>42063.423611111109</v>
      </c>
    </row>
    <row r="869" spans="1:20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11">
        <f t="shared" si="78"/>
        <v>24.02</v>
      </c>
      <c r="P869" s="12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4">
        <f t="shared" si="82"/>
        <v>40087.897060185183</v>
      </c>
      <c r="T869" s="14">
        <f t="shared" si="83"/>
        <v>40147.999305555553</v>
      </c>
    </row>
    <row r="870" spans="1:20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11">
        <f t="shared" si="78"/>
        <v>0.1111111111111111</v>
      </c>
      <c r="P870" s="12">
        <f t="shared" si="79"/>
        <v>50</v>
      </c>
      <c r="Q870" t="str">
        <f t="shared" si="80"/>
        <v>music</v>
      </c>
      <c r="R870" t="str">
        <f t="shared" si="81"/>
        <v>jazz</v>
      </c>
      <c r="S870" s="14">
        <f t="shared" si="82"/>
        <v>41615.819421296292</v>
      </c>
      <c r="T870" s="14">
        <f t="shared" si="83"/>
        <v>41645.819421296292</v>
      </c>
    </row>
    <row r="871" spans="1:20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11">
        <f t="shared" si="78"/>
        <v>11.818181818181818</v>
      </c>
      <c r="P871" s="12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4">
        <f t="shared" si="82"/>
        <v>41342.637233796289</v>
      </c>
      <c r="T871" s="14">
        <f t="shared" si="83"/>
        <v>41372.595567129625</v>
      </c>
    </row>
    <row r="872" spans="1:20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11">
        <f t="shared" si="78"/>
        <v>0.31</v>
      </c>
      <c r="P872" s="12">
        <f t="shared" si="79"/>
        <v>12.4</v>
      </c>
      <c r="Q872" t="str">
        <f t="shared" si="80"/>
        <v>music</v>
      </c>
      <c r="R872" t="str">
        <f t="shared" si="81"/>
        <v>jazz</v>
      </c>
      <c r="S872" s="14">
        <f t="shared" si="82"/>
        <v>41487.813923611109</v>
      </c>
      <c r="T872" s="14">
        <f t="shared" si="83"/>
        <v>41517.813923611109</v>
      </c>
    </row>
    <row r="873" spans="1:20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11">
        <f t="shared" si="78"/>
        <v>5.416666666666667</v>
      </c>
      <c r="P873" s="12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4">
        <f t="shared" si="82"/>
        <v>41577.352951388886</v>
      </c>
      <c r="T873" s="14">
        <f t="shared" si="83"/>
        <v>41607.394618055558</v>
      </c>
    </row>
    <row r="874" spans="1:20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11">
        <f t="shared" si="78"/>
        <v>0.8125</v>
      </c>
      <c r="P874" s="12">
        <f t="shared" si="79"/>
        <v>32.5</v>
      </c>
      <c r="Q874" t="str">
        <f t="shared" si="80"/>
        <v>music</v>
      </c>
      <c r="R874" t="str">
        <f t="shared" si="81"/>
        <v>jazz</v>
      </c>
      <c r="S874" s="14">
        <f t="shared" si="82"/>
        <v>40567.617210648146</v>
      </c>
      <c r="T874" s="14">
        <f t="shared" si="83"/>
        <v>40612.617210648146</v>
      </c>
    </row>
    <row r="875" spans="1:20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11">
        <f t="shared" si="78"/>
        <v>1.2857142857142856</v>
      </c>
      <c r="P875" s="12">
        <f t="shared" si="79"/>
        <v>9</v>
      </c>
      <c r="Q875" t="str">
        <f t="shared" si="80"/>
        <v>music</v>
      </c>
      <c r="R875" t="str">
        <f t="shared" si="81"/>
        <v>jazz</v>
      </c>
      <c r="S875" s="14">
        <f t="shared" si="82"/>
        <v>41183.958796296291</v>
      </c>
      <c r="T875" s="14">
        <f t="shared" si="83"/>
        <v>41224.000462962962</v>
      </c>
    </row>
    <row r="876" spans="1:20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11">
        <f t="shared" si="78"/>
        <v>24.333333333333336</v>
      </c>
      <c r="P876" s="12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4">
        <f t="shared" si="82"/>
        <v>41368.375393518516</v>
      </c>
      <c r="T876" s="14">
        <f t="shared" si="83"/>
        <v>41398.375393518516</v>
      </c>
    </row>
    <row r="877" spans="1:20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11">
        <f t="shared" si="78"/>
        <v>0</v>
      </c>
      <c r="P877" s="12" t="e">
        <f t="shared" si="79"/>
        <v>#DIV/0!</v>
      </c>
      <c r="Q877" t="str">
        <f t="shared" si="80"/>
        <v>music</v>
      </c>
      <c r="R877" t="str">
        <f t="shared" si="81"/>
        <v>jazz</v>
      </c>
      <c r="S877" s="14">
        <f t="shared" si="82"/>
        <v>42248.515405092585</v>
      </c>
      <c r="T877" s="14">
        <f t="shared" si="83"/>
        <v>42268.515405092585</v>
      </c>
    </row>
    <row r="878" spans="1:20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11">
        <f t="shared" si="78"/>
        <v>40.799492385786799</v>
      </c>
      <c r="P878" s="12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4">
        <f t="shared" si="82"/>
        <v>41276.288506944438</v>
      </c>
      <c r="T878" s="14">
        <f t="shared" si="83"/>
        <v>41309.288506944438</v>
      </c>
    </row>
    <row r="879" spans="1:20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11">
        <f t="shared" si="78"/>
        <v>67.55</v>
      </c>
      <c r="P879" s="12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4">
        <f t="shared" si="82"/>
        <v>41597.580555555549</v>
      </c>
      <c r="T879" s="14">
        <f t="shared" si="83"/>
        <v>41627.580555555549</v>
      </c>
    </row>
    <row r="880" spans="1:20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11">
        <f t="shared" si="78"/>
        <v>1.3</v>
      </c>
      <c r="P880" s="12">
        <f t="shared" si="79"/>
        <v>32.5</v>
      </c>
      <c r="Q880" t="str">
        <f t="shared" si="80"/>
        <v>music</v>
      </c>
      <c r="R880" t="str">
        <f t="shared" si="81"/>
        <v>jazz</v>
      </c>
      <c r="S880" s="14">
        <f t="shared" si="82"/>
        <v>40505.024583333332</v>
      </c>
      <c r="T880" s="14">
        <f t="shared" si="83"/>
        <v>40535.024583333332</v>
      </c>
    </row>
    <row r="881" spans="1:20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11">
        <f t="shared" si="78"/>
        <v>30.666666666666664</v>
      </c>
      <c r="P881" s="12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4">
        <f t="shared" si="82"/>
        <v>41037.621585648143</v>
      </c>
      <c r="T881" s="14">
        <f t="shared" si="83"/>
        <v>41058.621585648143</v>
      </c>
    </row>
    <row r="882" spans="1:20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11">
        <f t="shared" si="78"/>
        <v>2.9894179894179893</v>
      </c>
      <c r="P882" s="12">
        <f t="shared" si="79"/>
        <v>14.125</v>
      </c>
      <c r="Q882" t="str">
        <f t="shared" si="80"/>
        <v>music</v>
      </c>
      <c r="R882" t="str">
        <f t="shared" si="81"/>
        <v>indie rock</v>
      </c>
      <c r="S882" s="14">
        <f t="shared" si="82"/>
        <v>41179.112708333334</v>
      </c>
      <c r="T882" s="14">
        <f t="shared" si="83"/>
        <v>41212.112708333334</v>
      </c>
    </row>
    <row r="883" spans="1:20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11">
        <f t="shared" si="78"/>
        <v>0.8</v>
      </c>
      <c r="P883" s="12">
        <f t="shared" si="79"/>
        <v>30</v>
      </c>
      <c r="Q883" t="str">
        <f t="shared" si="80"/>
        <v>music</v>
      </c>
      <c r="R883" t="str">
        <f t="shared" si="81"/>
        <v>indie rock</v>
      </c>
      <c r="S883" s="14">
        <f t="shared" si="82"/>
        <v>40877.042662037034</v>
      </c>
      <c r="T883" s="14">
        <f t="shared" si="83"/>
        <v>40922.042662037034</v>
      </c>
    </row>
    <row r="884" spans="1:20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11">
        <f t="shared" si="78"/>
        <v>20.133333333333333</v>
      </c>
      <c r="P884" s="12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4">
        <f t="shared" si="82"/>
        <v>40759.652199074073</v>
      </c>
      <c r="T884" s="14">
        <f t="shared" si="83"/>
        <v>40792.652199074073</v>
      </c>
    </row>
    <row r="885" spans="1:20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11">
        <f t="shared" si="78"/>
        <v>40.020000000000003</v>
      </c>
      <c r="P885" s="12">
        <f t="shared" si="79"/>
        <v>83.375</v>
      </c>
      <c r="Q885" t="str">
        <f t="shared" si="80"/>
        <v>music</v>
      </c>
      <c r="R885" t="str">
        <f t="shared" si="81"/>
        <v>indie rock</v>
      </c>
      <c r="S885" s="14">
        <f t="shared" si="82"/>
        <v>42371.727256944439</v>
      </c>
      <c r="T885" s="14">
        <f t="shared" si="83"/>
        <v>42431.727256944439</v>
      </c>
    </row>
    <row r="886" spans="1:20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11">
        <f t="shared" si="78"/>
        <v>1</v>
      </c>
      <c r="P886" s="12">
        <f t="shared" si="79"/>
        <v>10</v>
      </c>
      <c r="Q886" t="str">
        <f t="shared" si="80"/>
        <v>music</v>
      </c>
      <c r="R886" t="str">
        <f t="shared" si="81"/>
        <v>indie rock</v>
      </c>
      <c r="S886" s="14">
        <f t="shared" si="82"/>
        <v>40981.594282407408</v>
      </c>
      <c r="T886" s="14">
        <f t="shared" si="83"/>
        <v>41040.896527777775</v>
      </c>
    </row>
    <row r="887" spans="1:20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11">
        <f t="shared" si="78"/>
        <v>75</v>
      </c>
      <c r="P887" s="12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4">
        <f t="shared" si="82"/>
        <v>42713.732766203706</v>
      </c>
      <c r="T887" s="14">
        <f t="shared" si="83"/>
        <v>42734.732766203706</v>
      </c>
    </row>
    <row r="888" spans="1:20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11">
        <f t="shared" si="78"/>
        <v>41</v>
      </c>
      <c r="P888" s="12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4">
        <f t="shared" si="82"/>
        <v>42603.662187499998</v>
      </c>
      <c r="T888" s="14">
        <f t="shared" si="83"/>
        <v>42628.662187499998</v>
      </c>
    </row>
    <row r="889" spans="1:20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11">
        <f t="shared" si="78"/>
        <v>0</v>
      </c>
      <c r="P889" s="12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4">
        <f t="shared" si="82"/>
        <v>41026.75063657407</v>
      </c>
      <c r="T889" s="14">
        <f t="shared" si="83"/>
        <v>41056.75063657407</v>
      </c>
    </row>
    <row r="890" spans="1:20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11">
        <f t="shared" si="78"/>
        <v>7.1999999999999993</v>
      </c>
      <c r="P890" s="12">
        <f t="shared" si="79"/>
        <v>18</v>
      </c>
      <c r="Q890" t="str">
        <f t="shared" si="80"/>
        <v>music</v>
      </c>
      <c r="R890" t="str">
        <f t="shared" si="81"/>
        <v>indie rock</v>
      </c>
      <c r="S890" s="14">
        <f t="shared" si="82"/>
        <v>40751.544965277775</v>
      </c>
      <c r="T890" s="14">
        <f t="shared" si="83"/>
        <v>40787.041666666664</v>
      </c>
    </row>
    <row r="891" spans="1:20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11">
        <f t="shared" si="78"/>
        <v>9.4412800000000008</v>
      </c>
      <c r="P891" s="12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4">
        <f t="shared" si="82"/>
        <v>41887.575729166667</v>
      </c>
      <c r="T891" s="14">
        <f t="shared" si="83"/>
        <v>41917.575729166667</v>
      </c>
    </row>
    <row r="892" spans="1:20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11">
        <f t="shared" si="78"/>
        <v>4.1666666666666661</v>
      </c>
      <c r="P892" s="12">
        <f t="shared" si="79"/>
        <v>31.25</v>
      </c>
      <c r="Q892" t="str">
        <f t="shared" si="80"/>
        <v>music</v>
      </c>
      <c r="R892" t="str">
        <f t="shared" si="81"/>
        <v>indie rock</v>
      </c>
      <c r="S892" s="14">
        <f t="shared" si="82"/>
        <v>41569.490497685183</v>
      </c>
      <c r="T892" s="14">
        <f t="shared" si="83"/>
        <v>41599.532164351847</v>
      </c>
    </row>
    <row r="893" spans="1:20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11">
        <f t="shared" si="78"/>
        <v>3.25</v>
      </c>
      <c r="P893" s="12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4">
        <f t="shared" si="82"/>
        <v>41841.823263888888</v>
      </c>
      <c r="T893" s="14">
        <f t="shared" si="83"/>
        <v>41871.823263888888</v>
      </c>
    </row>
    <row r="894" spans="1:20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11">
        <f t="shared" si="78"/>
        <v>40.75</v>
      </c>
      <c r="P894" s="12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4">
        <f t="shared" si="82"/>
        <v>40303.991701388884</v>
      </c>
      <c r="T894" s="14">
        <f t="shared" si="83"/>
        <v>40390.958333333328</v>
      </c>
    </row>
    <row r="895" spans="1:20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11">
        <f t="shared" si="78"/>
        <v>10</v>
      </c>
      <c r="P895" s="12">
        <f t="shared" si="79"/>
        <v>40</v>
      </c>
      <c r="Q895" t="str">
        <f t="shared" si="80"/>
        <v>music</v>
      </c>
      <c r="R895" t="str">
        <f t="shared" si="81"/>
        <v>indie rock</v>
      </c>
      <c r="S895" s="14">
        <f t="shared" si="82"/>
        <v>42065.689386574071</v>
      </c>
      <c r="T895" s="14">
        <f t="shared" si="83"/>
        <v>42095.647719907407</v>
      </c>
    </row>
    <row r="896" spans="1:20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11">
        <f t="shared" si="78"/>
        <v>39.17</v>
      </c>
      <c r="P896" s="12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4">
        <f t="shared" si="82"/>
        <v>42496.773263888885</v>
      </c>
      <c r="T896" s="14">
        <f t="shared" si="83"/>
        <v>42526.773263888885</v>
      </c>
    </row>
    <row r="897" spans="1:20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11">
        <f t="shared" si="78"/>
        <v>2.4375</v>
      </c>
      <c r="P897" s="12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4">
        <f t="shared" si="82"/>
        <v>40430.919317129628</v>
      </c>
      <c r="T897" s="14">
        <f t="shared" si="83"/>
        <v>40475.919317129628</v>
      </c>
    </row>
    <row r="898" spans="1:20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11">
        <f t="shared" si="78"/>
        <v>40</v>
      </c>
      <c r="P898" s="12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4">
        <f t="shared" si="82"/>
        <v>42218.66465277777</v>
      </c>
      <c r="T898" s="14">
        <f t="shared" si="83"/>
        <v>42243.958333333336</v>
      </c>
    </row>
    <row r="899" spans="1:20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11">
        <f t="shared" ref="O899:O962" si="84">(E899/D899)*100</f>
        <v>0</v>
      </c>
      <c r="P899" s="12" t="e">
        <f t="shared" ref="P899:P962" si="85">AVERAGE(E899/L899)</f>
        <v>#DIV/0!</v>
      </c>
      <c r="Q899" t="str">
        <f t="shared" ref="Q899:Q962" si="86">LEFT(N899,SEARCH("/",N899,1)-1)</f>
        <v>music</v>
      </c>
      <c r="R899" t="str">
        <f t="shared" ref="R899:R962" si="87">RIGHT(N899,LEN(N899)-SEARCH("/",N899,1))</f>
        <v>indie rock</v>
      </c>
      <c r="S899" s="14">
        <f t="shared" ref="S899:S962" si="88">(J899/86400)+25569+(-5/24)</f>
        <v>41211.480416666665</v>
      </c>
      <c r="T899" s="14">
        <f t="shared" ref="T899:T962" si="89">(I899/86400)+25569+(-5/24)</f>
        <v>41241.52208333333</v>
      </c>
    </row>
    <row r="900" spans="1:20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11">
        <f t="shared" si="84"/>
        <v>2.8000000000000003</v>
      </c>
      <c r="P900" s="12">
        <f t="shared" si="85"/>
        <v>35</v>
      </c>
      <c r="Q900" t="str">
        <f t="shared" si="86"/>
        <v>music</v>
      </c>
      <c r="R900" t="str">
        <f t="shared" si="87"/>
        <v>indie rock</v>
      </c>
      <c r="S900" s="14">
        <f t="shared" si="88"/>
        <v>40878.549884259257</v>
      </c>
      <c r="T900" s="14">
        <f t="shared" si="89"/>
        <v>40923.549884259257</v>
      </c>
    </row>
    <row r="901" spans="1:20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11">
        <f t="shared" si="84"/>
        <v>37.333333333333336</v>
      </c>
      <c r="P901" s="12">
        <f t="shared" si="85"/>
        <v>35</v>
      </c>
      <c r="Q901" t="str">
        <f t="shared" si="86"/>
        <v>music</v>
      </c>
      <c r="R901" t="str">
        <f t="shared" si="87"/>
        <v>indie rock</v>
      </c>
      <c r="S901" s="14">
        <f t="shared" si="88"/>
        <v>40645.890763888885</v>
      </c>
      <c r="T901" s="14">
        <f t="shared" si="89"/>
        <v>40690.890763888885</v>
      </c>
    </row>
    <row r="902" spans="1:20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11">
        <f t="shared" si="84"/>
        <v>0.42</v>
      </c>
      <c r="P902" s="12">
        <f t="shared" si="85"/>
        <v>10.5</v>
      </c>
      <c r="Q902" t="str">
        <f t="shared" si="86"/>
        <v>music</v>
      </c>
      <c r="R902" t="str">
        <f t="shared" si="87"/>
        <v>jazz</v>
      </c>
      <c r="S902" s="14">
        <f t="shared" si="88"/>
        <v>42429.641226851854</v>
      </c>
      <c r="T902" s="14">
        <f t="shared" si="89"/>
        <v>42459.599560185183</v>
      </c>
    </row>
    <row r="903" spans="1:20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11">
        <f t="shared" si="84"/>
        <v>0</v>
      </c>
      <c r="P903" s="12" t="e">
        <f t="shared" si="85"/>
        <v>#DIV/0!</v>
      </c>
      <c r="Q903" t="str">
        <f t="shared" si="86"/>
        <v>music</v>
      </c>
      <c r="R903" t="str">
        <f t="shared" si="87"/>
        <v>jazz</v>
      </c>
      <c r="S903" s="14">
        <f t="shared" si="88"/>
        <v>40291.603171296294</v>
      </c>
      <c r="T903" s="14">
        <f t="shared" si="89"/>
        <v>40337.59097222222</v>
      </c>
    </row>
    <row r="904" spans="1:20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11">
        <f t="shared" si="84"/>
        <v>0.3</v>
      </c>
      <c r="P904" s="12">
        <f t="shared" si="85"/>
        <v>30</v>
      </c>
      <c r="Q904" t="str">
        <f t="shared" si="86"/>
        <v>music</v>
      </c>
      <c r="R904" t="str">
        <f t="shared" si="87"/>
        <v>jazz</v>
      </c>
      <c r="S904" s="14">
        <f t="shared" si="88"/>
        <v>41829.757199074069</v>
      </c>
      <c r="T904" s="14">
        <f t="shared" si="89"/>
        <v>41881.4375</v>
      </c>
    </row>
    <row r="905" spans="1:20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11">
        <f t="shared" si="84"/>
        <v>3.2</v>
      </c>
      <c r="P905" s="12">
        <f t="shared" si="85"/>
        <v>40</v>
      </c>
      <c r="Q905" t="str">
        <f t="shared" si="86"/>
        <v>music</v>
      </c>
      <c r="R905" t="str">
        <f t="shared" si="87"/>
        <v>jazz</v>
      </c>
      <c r="S905" s="14">
        <f t="shared" si="88"/>
        <v>41149.587731481479</v>
      </c>
      <c r="T905" s="14">
        <f t="shared" si="89"/>
        <v>41174.892361111109</v>
      </c>
    </row>
    <row r="906" spans="1:20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11">
        <f t="shared" si="84"/>
        <v>0.30199999999999999</v>
      </c>
      <c r="P906" s="12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4">
        <f t="shared" si="88"/>
        <v>42341.87195601852</v>
      </c>
      <c r="T906" s="14">
        <f t="shared" si="89"/>
        <v>42371.87195601852</v>
      </c>
    </row>
    <row r="907" spans="1:20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11">
        <f t="shared" si="84"/>
        <v>3.0153846153846153</v>
      </c>
      <c r="P907" s="12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4">
        <f t="shared" si="88"/>
        <v>40507.031550925924</v>
      </c>
      <c r="T907" s="14">
        <f t="shared" si="89"/>
        <v>40567.031550925924</v>
      </c>
    </row>
    <row r="908" spans="1:20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11">
        <f t="shared" si="84"/>
        <v>0</v>
      </c>
      <c r="P908" s="12" t="e">
        <f t="shared" si="85"/>
        <v>#DIV/0!</v>
      </c>
      <c r="Q908" t="str">
        <f t="shared" si="86"/>
        <v>music</v>
      </c>
      <c r="R908" t="str">
        <f t="shared" si="87"/>
        <v>jazz</v>
      </c>
      <c r="S908" s="14">
        <f t="shared" si="88"/>
        <v>41680.981365740736</v>
      </c>
      <c r="T908" s="14">
        <f t="shared" si="89"/>
        <v>41710.939699074072</v>
      </c>
    </row>
    <row r="909" spans="1:20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11">
        <f t="shared" si="84"/>
        <v>0</v>
      </c>
      <c r="P909" s="12" t="e">
        <f t="shared" si="85"/>
        <v>#DIV/0!</v>
      </c>
      <c r="Q909" t="str">
        <f t="shared" si="86"/>
        <v>music</v>
      </c>
      <c r="R909" t="str">
        <f t="shared" si="87"/>
        <v>jazz</v>
      </c>
      <c r="S909" s="14">
        <f t="shared" si="88"/>
        <v>40766.9840625</v>
      </c>
      <c r="T909" s="14">
        <f t="shared" si="89"/>
        <v>40796.9840625</v>
      </c>
    </row>
    <row r="910" spans="1:20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11">
        <f t="shared" si="84"/>
        <v>0</v>
      </c>
      <c r="P910" s="12" t="e">
        <f t="shared" si="85"/>
        <v>#DIV/0!</v>
      </c>
      <c r="Q910" t="str">
        <f t="shared" si="86"/>
        <v>music</v>
      </c>
      <c r="R910" t="str">
        <f t="shared" si="87"/>
        <v>jazz</v>
      </c>
      <c r="S910" s="14">
        <f t="shared" si="88"/>
        <v>40340.593229166661</v>
      </c>
      <c r="T910" s="14">
        <f t="shared" si="89"/>
        <v>40385.999305555553</v>
      </c>
    </row>
    <row r="911" spans="1:20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11">
        <f t="shared" si="84"/>
        <v>3.25</v>
      </c>
      <c r="P911" s="12">
        <f t="shared" si="85"/>
        <v>65</v>
      </c>
      <c r="Q911" t="str">
        <f t="shared" si="86"/>
        <v>music</v>
      </c>
      <c r="R911" t="str">
        <f t="shared" si="87"/>
        <v>jazz</v>
      </c>
      <c r="S911" s="14">
        <f t="shared" si="88"/>
        <v>41081.481944444444</v>
      </c>
      <c r="T911" s="14">
        <f t="shared" si="89"/>
        <v>41112.958333333328</v>
      </c>
    </row>
    <row r="912" spans="1:20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11">
        <f t="shared" si="84"/>
        <v>22.363636363636363</v>
      </c>
      <c r="P912" s="12">
        <f t="shared" si="85"/>
        <v>24.6</v>
      </c>
      <c r="Q912" t="str">
        <f t="shared" si="86"/>
        <v>music</v>
      </c>
      <c r="R912" t="str">
        <f t="shared" si="87"/>
        <v>jazz</v>
      </c>
      <c r="S912" s="14">
        <f t="shared" si="88"/>
        <v>42737.337025462963</v>
      </c>
      <c r="T912" s="14">
        <f t="shared" si="89"/>
        <v>42797.337025462963</v>
      </c>
    </row>
    <row r="913" spans="1:20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11">
        <f t="shared" si="84"/>
        <v>0</v>
      </c>
      <c r="P913" s="12" t="e">
        <f t="shared" si="85"/>
        <v>#DIV/0!</v>
      </c>
      <c r="Q913" t="str">
        <f t="shared" si="86"/>
        <v>music</v>
      </c>
      <c r="R913" t="str">
        <f t="shared" si="87"/>
        <v>jazz</v>
      </c>
      <c r="S913" s="14">
        <f t="shared" si="88"/>
        <v>41641.796817129631</v>
      </c>
      <c r="T913" s="14">
        <f t="shared" si="89"/>
        <v>41662.796817129631</v>
      </c>
    </row>
    <row r="914" spans="1:20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11">
        <f t="shared" si="84"/>
        <v>0.85714285714285721</v>
      </c>
      <c r="P914" s="12">
        <f t="shared" si="85"/>
        <v>15</v>
      </c>
      <c r="Q914" t="str">
        <f t="shared" si="86"/>
        <v>music</v>
      </c>
      <c r="R914" t="str">
        <f t="shared" si="87"/>
        <v>jazz</v>
      </c>
      <c r="S914" s="14">
        <f t="shared" si="88"/>
        <v>41193.901006944441</v>
      </c>
      <c r="T914" s="14">
        <f t="shared" si="89"/>
        <v>41253.942673611113</v>
      </c>
    </row>
    <row r="915" spans="1:20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11">
        <f t="shared" si="84"/>
        <v>6.6066666666666665</v>
      </c>
      <c r="P915" s="12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4">
        <f t="shared" si="88"/>
        <v>41003.930775462963</v>
      </c>
      <c r="T915" s="14">
        <f t="shared" si="89"/>
        <v>41033.930775462963</v>
      </c>
    </row>
    <row r="916" spans="1:20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11">
        <f t="shared" si="84"/>
        <v>0</v>
      </c>
      <c r="P916" s="12" t="e">
        <f t="shared" si="85"/>
        <v>#DIV/0!</v>
      </c>
      <c r="Q916" t="str">
        <f t="shared" si="86"/>
        <v>music</v>
      </c>
      <c r="R916" t="str">
        <f t="shared" si="87"/>
        <v>jazz</v>
      </c>
      <c r="S916" s="14">
        <f t="shared" si="88"/>
        <v>41116.554942129624</v>
      </c>
      <c r="T916" s="14">
        <f t="shared" si="89"/>
        <v>41146.554942129624</v>
      </c>
    </row>
    <row r="917" spans="1:20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11">
        <f t="shared" si="84"/>
        <v>5.7692307692307692</v>
      </c>
      <c r="P917" s="12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4">
        <f t="shared" si="88"/>
        <v>40937.471226851849</v>
      </c>
      <c r="T917" s="14">
        <f t="shared" si="89"/>
        <v>40968.999305555553</v>
      </c>
    </row>
    <row r="918" spans="1:20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11">
        <f t="shared" si="84"/>
        <v>0</v>
      </c>
      <c r="P918" s="12" t="e">
        <f t="shared" si="85"/>
        <v>#DIV/0!</v>
      </c>
      <c r="Q918" t="str">
        <f t="shared" si="86"/>
        <v>music</v>
      </c>
      <c r="R918" t="str">
        <f t="shared" si="87"/>
        <v>jazz</v>
      </c>
      <c r="S918" s="14">
        <f t="shared" si="88"/>
        <v>40434.645069444443</v>
      </c>
      <c r="T918" s="14">
        <f t="shared" si="89"/>
        <v>40473</v>
      </c>
    </row>
    <row r="919" spans="1:20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11">
        <f t="shared" si="84"/>
        <v>0.6</v>
      </c>
      <c r="P919" s="12">
        <f t="shared" si="85"/>
        <v>30</v>
      </c>
      <c r="Q919" t="str">
        <f t="shared" si="86"/>
        <v>music</v>
      </c>
      <c r="R919" t="str">
        <f t="shared" si="87"/>
        <v>jazz</v>
      </c>
      <c r="S919" s="14">
        <f t="shared" si="88"/>
        <v>41802.735300925924</v>
      </c>
      <c r="T919" s="14">
        <f t="shared" si="89"/>
        <v>41833.895833333328</v>
      </c>
    </row>
    <row r="920" spans="1:20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11">
        <f t="shared" si="84"/>
        <v>5.0256410256410255</v>
      </c>
      <c r="P920" s="12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4">
        <f t="shared" si="88"/>
        <v>41944.707881944443</v>
      </c>
      <c r="T920" s="14">
        <f t="shared" si="89"/>
        <v>41974.749548611107</v>
      </c>
    </row>
    <row r="921" spans="1:20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11">
        <f t="shared" si="84"/>
        <v>0.5</v>
      </c>
      <c r="P921" s="12">
        <f t="shared" si="85"/>
        <v>100</v>
      </c>
      <c r="Q921" t="str">
        <f t="shared" si="86"/>
        <v>music</v>
      </c>
      <c r="R921" t="str">
        <f t="shared" si="87"/>
        <v>jazz</v>
      </c>
      <c r="S921" s="14">
        <f t="shared" si="88"/>
        <v>41227.433391203704</v>
      </c>
      <c r="T921" s="14">
        <f t="shared" si="89"/>
        <v>41262.433391203704</v>
      </c>
    </row>
    <row r="922" spans="1:20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11">
        <f t="shared" si="84"/>
        <v>0</v>
      </c>
      <c r="P922" s="12" t="e">
        <f t="shared" si="85"/>
        <v>#DIV/0!</v>
      </c>
      <c r="Q922" t="str">
        <f t="shared" si="86"/>
        <v>music</v>
      </c>
      <c r="R922" t="str">
        <f t="shared" si="87"/>
        <v>jazz</v>
      </c>
      <c r="S922" s="14">
        <f t="shared" si="88"/>
        <v>41562.463217592587</v>
      </c>
      <c r="T922" s="14">
        <f t="shared" si="89"/>
        <v>41592.504884259259</v>
      </c>
    </row>
    <row r="923" spans="1:20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11">
        <f t="shared" si="84"/>
        <v>30.9</v>
      </c>
      <c r="P923" s="12">
        <f t="shared" si="85"/>
        <v>231.75</v>
      </c>
      <c r="Q923" t="str">
        <f t="shared" si="86"/>
        <v>music</v>
      </c>
      <c r="R923" t="str">
        <f t="shared" si="87"/>
        <v>jazz</v>
      </c>
      <c r="S923" s="14">
        <f t="shared" si="88"/>
        <v>40846.962685185186</v>
      </c>
      <c r="T923" s="14">
        <f t="shared" si="89"/>
        <v>40889.004351851851</v>
      </c>
    </row>
    <row r="924" spans="1:20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11">
        <f t="shared" si="84"/>
        <v>21.037037037037038</v>
      </c>
      <c r="P924" s="12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4">
        <f t="shared" si="88"/>
        <v>41878.32167824074</v>
      </c>
      <c r="T924" s="14">
        <f t="shared" si="89"/>
        <v>41913.32167824074</v>
      </c>
    </row>
    <row r="925" spans="1:20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11">
        <f t="shared" si="84"/>
        <v>2.1999999999999997</v>
      </c>
      <c r="P925" s="12">
        <f t="shared" si="85"/>
        <v>55</v>
      </c>
      <c r="Q925" t="str">
        <f t="shared" si="86"/>
        <v>music</v>
      </c>
      <c r="R925" t="str">
        <f t="shared" si="87"/>
        <v>jazz</v>
      </c>
      <c r="S925" s="14">
        <f t="shared" si="88"/>
        <v>41934.751423611109</v>
      </c>
      <c r="T925" s="14">
        <f t="shared" si="89"/>
        <v>41964.793090277781</v>
      </c>
    </row>
    <row r="926" spans="1:20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11">
        <f t="shared" si="84"/>
        <v>10.9</v>
      </c>
      <c r="P926" s="12">
        <f t="shared" si="85"/>
        <v>21.8</v>
      </c>
      <c r="Q926" t="str">
        <f t="shared" si="86"/>
        <v>music</v>
      </c>
      <c r="R926" t="str">
        <f t="shared" si="87"/>
        <v>jazz</v>
      </c>
      <c r="S926" s="14">
        <f t="shared" si="88"/>
        <v>41288.734594907401</v>
      </c>
      <c r="T926" s="14">
        <f t="shared" si="89"/>
        <v>41318.734594907401</v>
      </c>
    </row>
    <row r="927" spans="1:20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11">
        <f t="shared" si="84"/>
        <v>2.666666666666667</v>
      </c>
      <c r="P927" s="12">
        <f t="shared" si="85"/>
        <v>32</v>
      </c>
      <c r="Q927" t="str">
        <f t="shared" si="86"/>
        <v>music</v>
      </c>
      <c r="R927" t="str">
        <f t="shared" si="87"/>
        <v>jazz</v>
      </c>
      <c r="S927" s="14">
        <f t="shared" si="88"/>
        <v>41575.672581018516</v>
      </c>
      <c r="T927" s="14">
        <f t="shared" si="89"/>
        <v>41605.71424768518</v>
      </c>
    </row>
    <row r="928" spans="1:20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11">
        <f t="shared" si="84"/>
        <v>0</v>
      </c>
      <c r="P928" s="12" t="e">
        <f t="shared" si="85"/>
        <v>#DIV/0!</v>
      </c>
      <c r="Q928" t="str">
        <f t="shared" si="86"/>
        <v>music</v>
      </c>
      <c r="R928" t="str">
        <f t="shared" si="87"/>
        <v>jazz</v>
      </c>
      <c r="S928" s="14">
        <f t="shared" si="88"/>
        <v>40337.811689814815</v>
      </c>
      <c r="T928" s="14">
        <f t="shared" si="89"/>
        <v>40367.736111111109</v>
      </c>
    </row>
    <row r="929" spans="1:20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11">
        <f t="shared" si="84"/>
        <v>0</v>
      </c>
      <c r="P929" s="12" t="e">
        <f t="shared" si="85"/>
        <v>#DIV/0!</v>
      </c>
      <c r="Q929" t="str">
        <f t="shared" si="86"/>
        <v>music</v>
      </c>
      <c r="R929" t="str">
        <f t="shared" si="87"/>
        <v>jazz</v>
      </c>
      <c r="S929" s="14">
        <f t="shared" si="88"/>
        <v>41013.614525462959</v>
      </c>
      <c r="T929" s="14">
        <f t="shared" si="89"/>
        <v>41043.614525462959</v>
      </c>
    </row>
    <row r="930" spans="1:20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11">
        <f t="shared" si="84"/>
        <v>10.86206896551724</v>
      </c>
      <c r="P930" s="12">
        <f t="shared" si="85"/>
        <v>56.25</v>
      </c>
      <c r="Q930" t="str">
        <f t="shared" si="86"/>
        <v>music</v>
      </c>
      <c r="R930" t="str">
        <f t="shared" si="87"/>
        <v>jazz</v>
      </c>
      <c r="S930" s="14">
        <f t="shared" si="88"/>
        <v>41180.654085648144</v>
      </c>
      <c r="T930" s="14">
        <f t="shared" si="89"/>
        <v>41230.791666666664</v>
      </c>
    </row>
    <row r="931" spans="1:20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11">
        <f t="shared" si="84"/>
        <v>0</v>
      </c>
      <c r="P931" s="12" t="e">
        <f t="shared" si="85"/>
        <v>#DIV/0!</v>
      </c>
      <c r="Q931" t="str">
        <f t="shared" si="86"/>
        <v>music</v>
      </c>
      <c r="R931" t="str">
        <f t="shared" si="87"/>
        <v>jazz</v>
      </c>
      <c r="S931" s="14">
        <f t="shared" si="88"/>
        <v>40978.029733796291</v>
      </c>
      <c r="T931" s="14">
        <f t="shared" si="89"/>
        <v>41007.988067129627</v>
      </c>
    </row>
    <row r="932" spans="1:20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11">
        <f t="shared" si="84"/>
        <v>38.333333333333336</v>
      </c>
      <c r="P932" s="12">
        <f t="shared" si="85"/>
        <v>69</v>
      </c>
      <c r="Q932" t="str">
        <f t="shared" si="86"/>
        <v>music</v>
      </c>
      <c r="R932" t="str">
        <f t="shared" si="87"/>
        <v>jazz</v>
      </c>
      <c r="S932" s="14">
        <f t="shared" si="88"/>
        <v>40312.707245370366</v>
      </c>
      <c r="T932" s="14">
        <f t="shared" si="89"/>
        <v>40354.688888888886</v>
      </c>
    </row>
    <row r="933" spans="1:20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11">
        <f t="shared" si="84"/>
        <v>6.5500000000000007</v>
      </c>
      <c r="P933" s="12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4">
        <f t="shared" si="88"/>
        <v>41680.151643518519</v>
      </c>
      <c r="T933" s="14">
        <f t="shared" si="89"/>
        <v>41714.708333333328</v>
      </c>
    </row>
    <row r="934" spans="1:20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11">
        <f t="shared" si="84"/>
        <v>14.536842105263158</v>
      </c>
      <c r="P934" s="12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4">
        <f t="shared" si="88"/>
        <v>41310.760937499996</v>
      </c>
      <c r="T934" s="14">
        <f t="shared" si="89"/>
        <v>41355.719270833331</v>
      </c>
    </row>
    <row r="935" spans="1:20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11">
        <f t="shared" si="84"/>
        <v>6</v>
      </c>
      <c r="P935" s="12">
        <f t="shared" si="85"/>
        <v>60</v>
      </c>
      <c r="Q935" t="str">
        <f t="shared" si="86"/>
        <v>music</v>
      </c>
      <c r="R935" t="str">
        <f t="shared" si="87"/>
        <v>jazz</v>
      </c>
      <c r="S935" s="14">
        <f t="shared" si="88"/>
        <v>41710.960752314808</v>
      </c>
      <c r="T935" s="14">
        <f t="shared" si="89"/>
        <v>41770.960752314808</v>
      </c>
    </row>
    <row r="936" spans="1:20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11">
        <f t="shared" si="84"/>
        <v>30.4</v>
      </c>
      <c r="P936" s="12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4">
        <f t="shared" si="88"/>
        <v>41733.528749999998</v>
      </c>
      <c r="T936" s="14">
        <f t="shared" si="89"/>
        <v>41763.041666666664</v>
      </c>
    </row>
    <row r="937" spans="1:20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11">
        <f t="shared" si="84"/>
        <v>1.4285714285714286</v>
      </c>
      <c r="P937" s="12">
        <f t="shared" si="85"/>
        <v>25</v>
      </c>
      <c r="Q937" t="str">
        <f t="shared" si="86"/>
        <v>music</v>
      </c>
      <c r="R937" t="str">
        <f t="shared" si="87"/>
        <v>jazz</v>
      </c>
      <c r="S937" s="14">
        <f t="shared" si="88"/>
        <v>42368.125335648147</v>
      </c>
      <c r="T937" s="14">
        <f t="shared" si="89"/>
        <v>42398.125335648147</v>
      </c>
    </row>
    <row r="938" spans="1:20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11">
        <f t="shared" si="84"/>
        <v>0</v>
      </c>
      <c r="P938" s="12" t="e">
        <f t="shared" si="85"/>
        <v>#DIV/0!</v>
      </c>
      <c r="Q938" t="str">
        <f t="shared" si="86"/>
        <v>music</v>
      </c>
      <c r="R938" t="str">
        <f t="shared" si="87"/>
        <v>jazz</v>
      </c>
      <c r="S938" s="14">
        <f t="shared" si="88"/>
        <v>40882.815844907404</v>
      </c>
      <c r="T938" s="14">
        <f t="shared" si="89"/>
        <v>40926.625</v>
      </c>
    </row>
    <row r="939" spans="1:20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11">
        <f t="shared" si="84"/>
        <v>1.1428571428571428</v>
      </c>
      <c r="P939" s="12">
        <f t="shared" si="85"/>
        <v>20</v>
      </c>
      <c r="Q939" t="str">
        <f t="shared" si="86"/>
        <v>music</v>
      </c>
      <c r="R939" t="str">
        <f t="shared" si="87"/>
        <v>jazz</v>
      </c>
      <c r="S939" s="14">
        <f t="shared" si="88"/>
        <v>41551.589780092589</v>
      </c>
      <c r="T939" s="14">
        <f t="shared" si="89"/>
        <v>41581.631446759253</v>
      </c>
    </row>
    <row r="940" spans="1:20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11">
        <f t="shared" si="84"/>
        <v>0.35714285714285715</v>
      </c>
      <c r="P940" s="12">
        <f t="shared" si="85"/>
        <v>25</v>
      </c>
      <c r="Q940" t="str">
        <f t="shared" si="86"/>
        <v>music</v>
      </c>
      <c r="R940" t="str">
        <f t="shared" si="87"/>
        <v>jazz</v>
      </c>
      <c r="S940" s="14">
        <f t="shared" si="88"/>
        <v>41124.27138888889</v>
      </c>
      <c r="T940" s="14">
        <f t="shared" si="89"/>
        <v>41154.27138888889</v>
      </c>
    </row>
    <row r="941" spans="1:20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11">
        <f t="shared" si="84"/>
        <v>1.4545454545454546</v>
      </c>
      <c r="P941" s="12">
        <f t="shared" si="85"/>
        <v>20</v>
      </c>
      <c r="Q941" t="str">
        <f t="shared" si="86"/>
        <v>music</v>
      </c>
      <c r="R941" t="str">
        <f t="shared" si="87"/>
        <v>jazz</v>
      </c>
      <c r="S941" s="14">
        <f t="shared" si="88"/>
        <v>41416.554837962962</v>
      </c>
      <c r="T941" s="14">
        <f t="shared" si="89"/>
        <v>41455.623611111107</v>
      </c>
    </row>
    <row r="942" spans="1:20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11">
        <f t="shared" si="84"/>
        <v>17.155555555555555</v>
      </c>
      <c r="P942" s="12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4">
        <f t="shared" si="88"/>
        <v>42181.800069444442</v>
      </c>
      <c r="T942" s="14">
        <f t="shared" si="89"/>
        <v>42226.800069444442</v>
      </c>
    </row>
    <row r="943" spans="1:20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11">
        <f t="shared" si="84"/>
        <v>2.3220000000000001</v>
      </c>
      <c r="P943" s="12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4">
        <f t="shared" si="88"/>
        <v>42745.888252314813</v>
      </c>
      <c r="T943" s="14">
        <f t="shared" si="89"/>
        <v>42775.888252314813</v>
      </c>
    </row>
    <row r="944" spans="1:20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11">
        <f t="shared" si="84"/>
        <v>8.9066666666666663</v>
      </c>
      <c r="P944" s="12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4">
        <f t="shared" si="88"/>
        <v>42382.634953703702</v>
      </c>
      <c r="T944" s="14">
        <f t="shared" si="89"/>
        <v>42418.634953703702</v>
      </c>
    </row>
    <row r="945" spans="1:20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11">
        <f t="shared" si="84"/>
        <v>9.6333333333333346</v>
      </c>
      <c r="P945" s="12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4">
        <f t="shared" si="88"/>
        <v>42673.459548611114</v>
      </c>
      <c r="T945" s="14">
        <f t="shared" si="89"/>
        <v>42703.501215277771</v>
      </c>
    </row>
    <row r="946" spans="1:20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11">
        <f t="shared" si="84"/>
        <v>13.325999999999999</v>
      </c>
      <c r="P946" s="12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4">
        <f t="shared" si="88"/>
        <v>42444.375578703701</v>
      </c>
      <c r="T946" s="14">
        <f t="shared" si="89"/>
        <v>42478.374999999993</v>
      </c>
    </row>
    <row r="947" spans="1:20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11">
        <f t="shared" si="84"/>
        <v>2.484</v>
      </c>
      <c r="P947" s="12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4">
        <f t="shared" si="88"/>
        <v>42732.66465277777</v>
      </c>
      <c r="T947" s="14">
        <f t="shared" si="89"/>
        <v>42784.790972222218</v>
      </c>
    </row>
    <row r="948" spans="1:20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11">
        <f t="shared" si="84"/>
        <v>1.9066666666666665</v>
      </c>
      <c r="P948" s="12">
        <f t="shared" si="85"/>
        <v>57.2</v>
      </c>
      <c r="Q948" t="str">
        <f t="shared" si="86"/>
        <v>technology</v>
      </c>
      <c r="R948" t="str">
        <f t="shared" si="87"/>
        <v>wearables</v>
      </c>
      <c r="S948" s="14">
        <f t="shared" si="88"/>
        <v>42592.542222222219</v>
      </c>
      <c r="T948" s="14">
        <f t="shared" si="89"/>
        <v>42622.542222222219</v>
      </c>
    </row>
    <row r="949" spans="1:20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11">
        <f t="shared" si="84"/>
        <v>0</v>
      </c>
      <c r="P949" s="12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4">
        <f t="shared" si="88"/>
        <v>42491.57298611111</v>
      </c>
      <c r="T949" s="14">
        <f t="shared" si="89"/>
        <v>42551.57298611111</v>
      </c>
    </row>
    <row r="950" spans="1:20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11">
        <f t="shared" si="84"/>
        <v>12</v>
      </c>
      <c r="P950" s="12">
        <f t="shared" si="85"/>
        <v>60</v>
      </c>
      <c r="Q950" t="str">
        <f t="shared" si="86"/>
        <v>technology</v>
      </c>
      <c r="R950" t="str">
        <f t="shared" si="87"/>
        <v>wearables</v>
      </c>
      <c r="S950" s="14">
        <f t="shared" si="88"/>
        <v>42411.619953703703</v>
      </c>
      <c r="T950" s="14">
        <f t="shared" si="89"/>
        <v>42441.619953703703</v>
      </c>
    </row>
    <row r="951" spans="1:20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11">
        <f t="shared" si="84"/>
        <v>1.365</v>
      </c>
      <c r="P951" s="12">
        <f t="shared" si="85"/>
        <v>39</v>
      </c>
      <c r="Q951" t="str">
        <f t="shared" si="86"/>
        <v>technology</v>
      </c>
      <c r="R951" t="str">
        <f t="shared" si="87"/>
        <v>wearables</v>
      </c>
      <c r="S951" s="14">
        <f t="shared" si="88"/>
        <v>42360.835370370369</v>
      </c>
      <c r="T951" s="14">
        <f t="shared" si="89"/>
        <v>42420.835370370369</v>
      </c>
    </row>
    <row r="952" spans="1:20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11">
        <f t="shared" si="84"/>
        <v>28.04</v>
      </c>
      <c r="P952" s="12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4">
        <f t="shared" si="88"/>
        <v>42356.54237268518</v>
      </c>
      <c r="T952" s="14">
        <f t="shared" si="89"/>
        <v>42386.54237268518</v>
      </c>
    </row>
    <row r="953" spans="1:20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11">
        <f t="shared" si="84"/>
        <v>38.39</v>
      </c>
      <c r="P953" s="12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4">
        <f t="shared" si="88"/>
        <v>42480.445277777777</v>
      </c>
      <c r="T953" s="14">
        <f t="shared" si="89"/>
        <v>42525.445277777777</v>
      </c>
    </row>
    <row r="954" spans="1:20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11">
        <f t="shared" si="84"/>
        <v>39.942857142857143</v>
      </c>
      <c r="P954" s="12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4">
        <f t="shared" si="88"/>
        <v>42662.405231481483</v>
      </c>
      <c r="T954" s="14">
        <f t="shared" si="89"/>
        <v>42692.44689814814</v>
      </c>
    </row>
    <row r="955" spans="1:20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11">
        <f t="shared" si="84"/>
        <v>0.84</v>
      </c>
      <c r="P955" s="12">
        <f t="shared" si="85"/>
        <v>25.2</v>
      </c>
      <c r="Q955" t="str">
        <f t="shared" si="86"/>
        <v>technology</v>
      </c>
      <c r="R955" t="str">
        <f t="shared" si="87"/>
        <v>wearables</v>
      </c>
      <c r="S955" s="14">
        <f t="shared" si="88"/>
        <v>41998.956006944441</v>
      </c>
      <c r="T955" s="14">
        <f t="shared" si="89"/>
        <v>42028.956006944441</v>
      </c>
    </row>
    <row r="956" spans="1:20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11">
        <f t="shared" si="84"/>
        <v>43.406666666666666</v>
      </c>
      <c r="P956" s="12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4">
        <f t="shared" si="88"/>
        <v>42194.625451388885</v>
      </c>
      <c r="T956" s="14">
        <f t="shared" si="89"/>
        <v>42236.625451388885</v>
      </c>
    </row>
    <row r="957" spans="1:20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11">
        <f t="shared" si="84"/>
        <v>5.6613333333333333</v>
      </c>
      <c r="P957" s="12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4">
        <f t="shared" si="88"/>
        <v>42586.086805555555</v>
      </c>
      <c r="T957" s="14">
        <f t="shared" si="89"/>
        <v>42626.086805555555</v>
      </c>
    </row>
    <row r="958" spans="1:20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11">
        <f t="shared" si="84"/>
        <v>1.722</v>
      </c>
      <c r="P958" s="12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4">
        <f t="shared" si="88"/>
        <v>42060.705543981479</v>
      </c>
      <c r="T958" s="14">
        <f t="shared" si="89"/>
        <v>42120.663877314808</v>
      </c>
    </row>
    <row r="959" spans="1:20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11">
        <f t="shared" si="84"/>
        <v>1.9416666666666664</v>
      </c>
      <c r="P959" s="12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4">
        <f t="shared" si="88"/>
        <v>42660.344131944446</v>
      </c>
      <c r="T959" s="14">
        <f t="shared" si="89"/>
        <v>42691.385798611103</v>
      </c>
    </row>
    <row r="960" spans="1:20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11">
        <f t="shared" si="84"/>
        <v>11.328275684711327</v>
      </c>
      <c r="P960" s="12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4">
        <f t="shared" si="88"/>
        <v>42082.594479166662</v>
      </c>
      <c r="T960" s="14">
        <f t="shared" si="89"/>
        <v>42103.999305555553</v>
      </c>
    </row>
    <row r="961" spans="1:20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11">
        <f t="shared" si="84"/>
        <v>38.86</v>
      </c>
      <c r="P961" s="12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4">
        <f t="shared" si="88"/>
        <v>41992.96603009259</v>
      </c>
      <c r="T961" s="14">
        <f t="shared" si="89"/>
        <v>42022.96603009259</v>
      </c>
    </row>
    <row r="962" spans="1:20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11">
        <f t="shared" si="84"/>
        <v>46.100628930817614</v>
      </c>
      <c r="P962" s="12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4">
        <f t="shared" si="88"/>
        <v>42766.41846064815</v>
      </c>
      <c r="T962" s="14">
        <f t="shared" si="89"/>
        <v>42808.376793981479</v>
      </c>
    </row>
    <row r="963" spans="1:20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11">
        <f t="shared" ref="O963:O1026" si="90">(E963/D963)*100</f>
        <v>42.188421052631583</v>
      </c>
      <c r="P963" s="12">
        <f t="shared" ref="P963:P1026" si="91">AVERAGE(E963/L963)</f>
        <v>364.35454545454547</v>
      </c>
      <c r="Q963" t="str">
        <f t="shared" ref="Q963:Q1026" si="92">LEFT(N963,SEARCH("/",N963,1)-1)</f>
        <v>technology</v>
      </c>
      <c r="R963" t="str">
        <f t="shared" ref="R963:R1026" si="93">RIGHT(N963,LEN(N963)-SEARCH("/",N963,1))</f>
        <v>wearables</v>
      </c>
      <c r="S963" s="14">
        <f t="shared" ref="S963:S1026" si="94">(J963/86400)+25569+(-5/24)</f>
        <v>42740.485358796293</v>
      </c>
      <c r="T963" s="14">
        <f t="shared" ref="T963:T1026" si="95">(I963/86400)+25569+(-5/24)</f>
        <v>42786.583333333336</v>
      </c>
    </row>
    <row r="964" spans="1:20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11">
        <f t="shared" si="90"/>
        <v>28.48</v>
      </c>
      <c r="P964" s="12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4">
        <f t="shared" si="94"/>
        <v>42373.504085648143</v>
      </c>
      <c r="T964" s="14">
        <f t="shared" si="95"/>
        <v>42411.504085648143</v>
      </c>
    </row>
    <row r="965" spans="1:20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11">
        <f t="shared" si="90"/>
        <v>1.077142857142857</v>
      </c>
      <c r="P965" s="12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4">
        <f t="shared" si="94"/>
        <v>42625.427303240744</v>
      </c>
      <c r="T965" s="14">
        <f t="shared" si="95"/>
        <v>42660.427303240744</v>
      </c>
    </row>
    <row r="966" spans="1:20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11">
        <f t="shared" si="90"/>
        <v>0.79909090909090907</v>
      </c>
      <c r="P966" s="12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4">
        <f t="shared" si="94"/>
        <v>42208.420358796291</v>
      </c>
      <c r="T966" s="14">
        <f t="shared" si="95"/>
        <v>42248.420358796291</v>
      </c>
    </row>
    <row r="967" spans="1:20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11">
        <f t="shared" si="90"/>
        <v>1.1919999999999999</v>
      </c>
      <c r="P967" s="12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4">
        <f t="shared" si="94"/>
        <v>42636.808402777773</v>
      </c>
      <c r="T967" s="14">
        <f t="shared" si="95"/>
        <v>42668.957638888889</v>
      </c>
    </row>
    <row r="968" spans="1:20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11">
        <f t="shared" si="90"/>
        <v>14.799999999999999</v>
      </c>
      <c r="P968" s="12">
        <f t="shared" si="91"/>
        <v>59.2</v>
      </c>
      <c r="Q968" t="str">
        <f t="shared" si="92"/>
        <v>technology</v>
      </c>
      <c r="R968" t="str">
        <f t="shared" si="93"/>
        <v>wearables</v>
      </c>
      <c r="S968" s="14">
        <f t="shared" si="94"/>
        <v>42619.427453703705</v>
      </c>
      <c r="T968" s="14">
        <f t="shared" si="95"/>
        <v>42649.427453703705</v>
      </c>
    </row>
    <row r="969" spans="1:20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11">
        <f t="shared" si="90"/>
        <v>17.810000000000002</v>
      </c>
      <c r="P969" s="12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4">
        <f t="shared" si="94"/>
        <v>42422.045995370368</v>
      </c>
      <c r="T969" s="14">
        <f t="shared" si="95"/>
        <v>42482.004328703704</v>
      </c>
    </row>
    <row r="970" spans="1:20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11">
        <f t="shared" si="90"/>
        <v>1.325</v>
      </c>
      <c r="P970" s="12">
        <f t="shared" si="91"/>
        <v>26.5</v>
      </c>
      <c r="Q970" t="str">
        <f t="shared" si="92"/>
        <v>technology</v>
      </c>
      <c r="R970" t="str">
        <f t="shared" si="93"/>
        <v>wearables</v>
      </c>
      <c r="S970" s="14">
        <f t="shared" si="94"/>
        <v>41836.639282407406</v>
      </c>
      <c r="T970" s="14">
        <f t="shared" si="95"/>
        <v>41866.639282407406</v>
      </c>
    </row>
    <row r="971" spans="1:20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11">
        <f t="shared" si="90"/>
        <v>46.666666666666664</v>
      </c>
      <c r="P971" s="12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4">
        <f t="shared" si="94"/>
        <v>42742.094988425924</v>
      </c>
      <c r="T971" s="14">
        <f t="shared" si="95"/>
        <v>42775.094988425924</v>
      </c>
    </row>
    <row r="972" spans="1:20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11">
        <f t="shared" si="90"/>
        <v>45.92</v>
      </c>
      <c r="P972" s="12">
        <f t="shared" si="91"/>
        <v>164</v>
      </c>
      <c r="Q972" t="str">
        <f t="shared" si="92"/>
        <v>technology</v>
      </c>
      <c r="R972" t="str">
        <f t="shared" si="93"/>
        <v>wearables</v>
      </c>
      <c r="S972" s="14">
        <f t="shared" si="94"/>
        <v>42721.012187499997</v>
      </c>
      <c r="T972" s="14">
        <f t="shared" si="95"/>
        <v>42757.999305555553</v>
      </c>
    </row>
    <row r="973" spans="1:20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11">
        <f t="shared" si="90"/>
        <v>0.22599999999999998</v>
      </c>
      <c r="P973" s="12">
        <f t="shared" si="91"/>
        <v>45.2</v>
      </c>
      <c r="Q973" t="str">
        <f t="shared" si="92"/>
        <v>technology</v>
      </c>
      <c r="R973" t="str">
        <f t="shared" si="93"/>
        <v>wearables</v>
      </c>
      <c r="S973" s="14">
        <f t="shared" si="94"/>
        <v>42111.500694444439</v>
      </c>
      <c r="T973" s="14">
        <f t="shared" si="95"/>
        <v>42156.500694444439</v>
      </c>
    </row>
    <row r="974" spans="1:20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11">
        <f t="shared" si="90"/>
        <v>34.625</v>
      </c>
      <c r="P974" s="12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4">
        <f t="shared" si="94"/>
        <v>41856.657384259255</v>
      </c>
      <c r="T974" s="14">
        <f t="shared" si="95"/>
        <v>41886.082638888889</v>
      </c>
    </row>
    <row r="975" spans="1:20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11">
        <f t="shared" si="90"/>
        <v>2.0549999999999997</v>
      </c>
      <c r="P975" s="12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4">
        <f t="shared" si="94"/>
        <v>42256.806631944441</v>
      </c>
      <c r="T975" s="14">
        <f t="shared" si="95"/>
        <v>42316.848298611112</v>
      </c>
    </row>
    <row r="976" spans="1:20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11">
        <f t="shared" si="90"/>
        <v>0.55999999999999994</v>
      </c>
      <c r="P976" s="12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4">
        <f t="shared" si="94"/>
        <v>42424.541157407402</v>
      </c>
      <c r="T976" s="14">
        <f t="shared" si="95"/>
        <v>42454.499490740738</v>
      </c>
    </row>
    <row r="977" spans="1:20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11">
        <f t="shared" si="90"/>
        <v>2.6069999999999998</v>
      </c>
      <c r="P977" s="12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4">
        <f t="shared" si="94"/>
        <v>42489.488252314812</v>
      </c>
      <c r="T977" s="14">
        <f t="shared" si="95"/>
        <v>42549.488252314812</v>
      </c>
    </row>
    <row r="978" spans="1:20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11">
        <f t="shared" si="90"/>
        <v>1.9259999999999999</v>
      </c>
      <c r="P978" s="12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4">
        <f t="shared" si="94"/>
        <v>42184.850659722222</v>
      </c>
      <c r="T978" s="14">
        <f t="shared" si="95"/>
        <v>42229.850659722222</v>
      </c>
    </row>
    <row r="979" spans="1:20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11">
        <f t="shared" si="90"/>
        <v>33.666666666666664</v>
      </c>
      <c r="P979" s="12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4">
        <f t="shared" si="94"/>
        <v>42391.733761574076</v>
      </c>
      <c r="T979" s="14">
        <f t="shared" si="95"/>
        <v>42421.733761574076</v>
      </c>
    </row>
    <row r="980" spans="1:20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11">
        <f t="shared" si="90"/>
        <v>56.263267182990241</v>
      </c>
      <c r="P980" s="12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4">
        <f t="shared" si="94"/>
        <v>42395.100706018515</v>
      </c>
      <c r="T980" s="14">
        <f t="shared" si="95"/>
        <v>42425.100706018515</v>
      </c>
    </row>
    <row r="981" spans="1:20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11">
        <f t="shared" si="90"/>
        <v>82.817599999999999</v>
      </c>
      <c r="P981" s="12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4">
        <f t="shared" si="94"/>
        <v>42506.208657407406</v>
      </c>
      <c r="T981" s="14">
        <f t="shared" si="95"/>
        <v>42541.582638888889</v>
      </c>
    </row>
    <row r="982" spans="1:20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11">
        <f t="shared" si="90"/>
        <v>14.860000000000001</v>
      </c>
      <c r="P982" s="12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4">
        <f t="shared" si="94"/>
        <v>41928.695856481478</v>
      </c>
      <c r="T982" s="14">
        <f t="shared" si="95"/>
        <v>41973.737523148149</v>
      </c>
    </row>
    <row r="983" spans="1:20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11">
        <f t="shared" si="90"/>
        <v>1.2375123751237513E-2</v>
      </c>
      <c r="P983" s="12">
        <f t="shared" si="91"/>
        <v>2.75</v>
      </c>
      <c r="Q983" t="str">
        <f t="shared" si="92"/>
        <v>technology</v>
      </c>
      <c r="R983" t="str">
        <f t="shared" si="93"/>
        <v>wearables</v>
      </c>
      <c r="S983" s="14">
        <f t="shared" si="94"/>
        <v>41830.738680555551</v>
      </c>
      <c r="T983" s="14">
        <f t="shared" si="95"/>
        <v>41860.738680555551</v>
      </c>
    </row>
    <row r="984" spans="1:20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11">
        <f t="shared" si="90"/>
        <v>1.7142857142857144E-2</v>
      </c>
      <c r="P984" s="12">
        <f t="shared" si="91"/>
        <v>1</v>
      </c>
      <c r="Q984" t="str">
        <f t="shared" si="92"/>
        <v>technology</v>
      </c>
      <c r="R984" t="str">
        <f t="shared" si="93"/>
        <v>wearables</v>
      </c>
      <c r="S984" s="14">
        <f t="shared" si="94"/>
        <v>42615.544976851852</v>
      </c>
      <c r="T984" s="14">
        <f t="shared" si="95"/>
        <v>42645.544976851852</v>
      </c>
    </row>
    <row r="985" spans="1:20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11">
        <f t="shared" si="90"/>
        <v>29.506136117214709</v>
      </c>
      <c r="P985" s="12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4">
        <f t="shared" si="94"/>
        <v>42574.459317129622</v>
      </c>
      <c r="T985" s="14">
        <f t="shared" si="95"/>
        <v>42605.662499999999</v>
      </c>
    </row>
    <row r="986" spans="1:20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11">
        <f t="shared" si="90"/>
        <v>1.06</v>
      </c>
      <c r="P986" s="12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4">
        <f t="shared" si="94"/>
        <v>42060.907499999994</v>
      </c>
      <c r="T986" s="14">
        <f t="shared" si="95"/>
        <v>42090.86583333333</v>
      </c>
    </row>
    <row r="987" spans="1:20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11">
        <f t="shared" si="90"/>
        <v>6.293333333333333</v>
      </c>
      <c r="P987" s="12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4">
        <f t="shared" si="94"/>
        <v>42339.759375000001</v>
      </c>
      <c r="T987" s="14">
        <f t="shared" si="95"/>
        <v>42369.749999999993</v>
      </c>
    </row>
    <row r="988" spans="1:20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11">
        <f t="shared" si="90"/>
        <v>12.75</v>
      </c>
      <c r="P988" s="12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4">
        <f t="shared" si="94"/>
        <v>42324.559027777774</v>
      </c>
      <c r="T988" s="14">
        <f t="shared" si="95"/>
        <v>42378.791666666664</v>
      </c>
    </row>
    <row r="989" spans="1:20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11">
        <f t="shared" si="90"/>
        <v>13.22</v>
      </c>
      <c r="P989" s="12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4">
        <f t="shared" si="94"/>
        <v>41773.086226851847</v>
      </c>
      <c r="T989" s="14">
        <f t="shared" si="95"/>
        <v>41813.086226851847</v>
      </c>
    </row>
    <row r="990" spans="1:20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11">
        <f t="shared" si="90"/>
        <v>0</v>
      </c>
      <c r="P990" s="12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4">
        <f t="shared" si="94"/>
        <v>42614.148437499993</v>
      </c>
      <c r="T990" s="14">
        <f t="shared" si="95"/>
        <v>42644.148437499993</v>
      </c>
    </row>
    <row r="991" spans="1:20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11">
        <f t="shared" si="90"/>
        <v>16.77</v>
      </c>
      <c r="P991" s="12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4">
        <f t="shared" si="94"/>
        <v>42611.725636574069</v>
      </c>
      <c r="T991" s="14">
        <f t="shared" si="95"/>
        <v>42641.725636574069</v>
      </c>
    </row>
    <row r="992" spans="1:20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11">
        <f t="shared" si="90"/>
        <v>0.104</v>
      </c>
      <c r="P992" s="12">
        <f t="shared" si="91"/>
        <v>13</v>
      </c>
      <c r="Q992" t="str">
        <f t="shared" si="92"/>
        <v>technology</v>
      </c>
      <c r="R992" t="str">
        <f t="shared" si="93"/>
        <v>wearables</v>
      </c>
      <c r="S992" s="14">
        <f t="shared" si="94"/>
        <v>41855.575972222221</v>
      </c>
      <c r="T992" s="14">
        <f t="shared" si="95"/>
        <v>41885.575972222221</v>
      </c>
    </row>
    <row r="993" spans="1:20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11">
        <f t="shared" si="90"/>
        <v>4.24</v>
      </c>
      <c r="P993" s="12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4">
        <f t="shared" si="94"/>
        <v>42538.548472222225</v>
      </c>
      <c r="T993" s="14">
        <f t="shared" si="95"/>
        <v>42563.57708333333</v>
      </c>
    </row>
    <row r="994" spans="1:20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11">
        <f t="shared" si="90"/>
        <v>0.46699999999999997</v>
      </c>
      <c r="P994" s="12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4">
        <f t="shared" si="94"/>
        <v>42437.71665509259</v>
      </c>
      <c r="T994" s="14">
        <f t="shared" si="95"/>
        <v>42497.674988425926</v>
      </c>
    </row>
    <row r="995" spans="1:20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11">
        <f t="shared" si="90"/>
        <v>25.087142857142858</v>
      </c>
      <c r="P995" s="12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4">
        <f t="shared" si="94"/>
        <v>42652.756574074076</v>
      </c>
      <c r="T995" s="14">
        <f t="shared" si="95"/>
        <v>42685.999999999993</v>
      </c>
    </row>
    <row r="996" spans="1:20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11">
        <f t="shared" si="90"/>
        <v>2.3345000000000002</v>
      </c>
      <c r="P996" s="12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4">
        <f t="shared" si="94"/>
        <v>41921.054745370369</v>
      </c>
      <c r="T996" s="14">
        <f t="shared" si="95"/>
        <v>41973.749305555553</v>
      </c>
    </row>
    <row r="997" spans="1:20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11">
        <f t="shared" si="90"/>
        <v>7.26</v>
      </c>
      <c r="P997" s="12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4">
        <f t="shared" si="94"/>
        <v>41947.732407407406</v>
      </c>
      <c r="T997" s="14">
        <f t="shared" si="95"/>
        <v>41972.458333333336</v>
      </c>
    </row>
    <row r="998" spans="1:20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11">
        <f t="shared" si="90"/>
        <v>1.625</v>
      </c>
      <c r="P998" s="12">
        <f t="shared" si="91"/>
        <v>13</v>
      </c>
      <c r="Q998" t="str">
        <f t="shared" si="92"/>
        <v>technology</v>
      </c>
      <c r="R998" t="str">
        <f t="shared" si="93"/>
        <v>wearables</v>
      </c>
      <c r="S998" s="14">
        <f t="shared" si="94"/>
        <v>41817.658101851848</v>
      </c>
      <c r="T998" s="14">
        <f t="shared" si="95"/>
        <v>41847.435416666667</v>
      </c>
    </row>
    <row r="999" spans="1:20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11">
        <f t="shared" si="90"/>
        <v>1.3</v>
      </c>
      <c r="P999" s="12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4">
        <f t="shared" si="94"/>
        <v>41940.894641203704</v>
      </c>
      <c r="T999" s="14">
        <f t="shared" si="95"/>
        <v>41970.936307870368</v>
      </c>
    </row>
    <row r="1000" spans="1:20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11">
        <f t="shared" si="90"/>
        <v>58.558333333333337</v>
      </c>
      <c r="P1000" s="12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4">
        <f t="shared" si="94"/>
        <v>42281.960659722223</v>
      </c>
      <c r="T1000" s="14">
        <f t="shared" si="95"/>
        <v>42327.002326388887</v>
      </c>
    </row>
    <row r="1001" spans="1:20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11">
        <f t="shared" si="90"/>
        <v>7.7886666666666677</v>
      </c>
      <c r="P1001" s="12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4">
        <f t="shared" si="94"/>
        <v>41926.091319444444</v>
      </c>
      <c r="T1001" s="14">
        <f t="shared" si="95"/>
        <v>41956.126388888886</v>
      </c>
    </row>
    <row r="1002" spans="1:20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11">
        <f t="shared" si="90"/>
        <v>2.2157147647256061</v>
      </c>
      <c r="P1002" s="12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4">
        <f t="shared" si="94"/>
        <v>42748.851388888885</v>
      </c>
      <c r="T1002" s="14">
        <f t="shared" si="95"/>
        <v>42808.80972222222</v>
      </c>
    </row>
    <row r="1003" spans="1:20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11">
        <f t="shared" si="90"/>
        <v>104</v>
      </c>
      <c r="P1003" s="12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4">
        <f t="shared" si="94"/>
        <v>42720.511724537035</v>
      </c>
      <c r="T1003" s="14">
        <f t="shared" si="95"/>
        <v>42765.511724537035</v>
      </c>
    </row>
    <row r="1004" spans="1:20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11">
        <f t="shared" si="90"/>
        <v>29.6029602960296</v>
      </c>
      <c r="P1004" s="12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4">
        <f t="shared" si="94"/>
        <v>42325.475856481477</v>
      </c>
      <c r="T1004" s="14">
        <f t="shared" si="95"/>
        <v>42355.040972222218</v>
      </c>
    </row>
    <row r="1005" spans="1:20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11">
        <f t="shared" si="90"/>
        <v>16.055</v>
      </c>
      <c r="P1005" s="12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4">
        <f t="shared" si="94"/>
        <v>42780.500706018516</v>
      </c>
      <c r="T1005" s="14">
        <f t="shared" si="95"/>
        <v>42810.459039351852</v>
      </c>
    </row>
    <row r="1006" spans="1:20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11">
        <f t="shared" si="90"/>
        <v>82.207999999999998</v>
      </c>
      <c r="P1006" s="12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4">
        <f t="shared" si="94"/>
        <v>42388.5003125</v>
      </c>
      <c r="T1006" s="14">
        <f t="shared" si="95"/>
        <v>42418.5003125</v>
      </c>
    </row>
    <row r="1007" spans="1:20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11">
        <f t="shared" si="90"/>
        <v>75.051000000000002</v>
      </c>
      <c r="P1007" s="12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4">
        <f t="shared" si="94"/>
        <v>42276.41646990741</v>
      </c>
      <c r="T1007" s="14">
        <f t="shared" si="95"/>
        <v>42307.41646990741</v>
      </c>
    </row>
    <row r="1008" spans="1:20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11">
        <f t="shared" si="90"/>
        <v>5.8500000000000005</v>
      </c>
      <c r="P1008" s="12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4">
        <f t="shared" si="94"/>
        <v>41976.83185185185</v>
      </c>
      <c r="T1008" s="14">
        <f t="shared" si="95"/>
        <v>41985.09097222222</v>
      </c>
    </row>
    <row r="1009" spans="1:20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11">
        <f t="shared" si="90"/>
        <v>44.32</v>
      </c>
      <c r="P1009" s="12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4">
        <f t="shared" si="94"/>
        <v>42676.3752662037</v>
      </c>
      <c r="T1009" s="14">
        <f t="shared" si="95"/>
        <v>42718.416932870365</v>
      </c>
    </row>
    <row r="1010" spans="1:20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11">
        <f t="shared" si="90"/>
        <v>0.26737967914438499</v>
      </c>
      <c r="P1010" s="12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4">
        <f t="shared" si="94"/>
        <v>42702.600868055553</v>
      </c>
      <c r="T1010" s="14">
        <f t="shared" si="95"/>
        <v>42732.600868055553</v>
      </c>
    </row>
    <row r="1011" spans="1:20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11">
        <f t="shared" si="90"/>
        <v>13.13</v>
      </c>
      <c r="P1011" s="12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4">
        <f t="shared" si="94"/>
        <v>42510.396365740737</v>
      </c>
      <c r="T1011" s="14">
        <f t="shared" si="95"/>
        <v>42540.396365740737</v>
      </c>
    </row>
    <row r="1012" spans="1:20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11">
        <f t="shared" si="90"/>
        <v>0.19088937093275488</v>
      </c>
      <c r="P1012" s="12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4">
        <f t="shared" si="94"/>
        <v>42561.621087962958</v>
      </c>
      <c r="T1012" s="14">
        <f t="shared" si="95"/>
        <v>42617.915972222218</v>
      </c>
    </row>
    <row r="1013" spans="1:20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11">
        <f t="shared" si="90"/>
        <v>0.375</v>
      </c>
      <c r="P1013" s="12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4">
        <f t="shared" si="94"/>
        <v>41946.689756944441</v>
      </c>
      <c r="T1013" s="14">
        <f t="shared" si="95"/>
        <v>41991.689756944441</v>
      </c>
    </row>
    <row r="1014" spans="1:20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11">
        <f t="shared" si="90"/>
        <v>21535.021000000001</v>
      </c>
      <c r="P1014" s="12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4">
        <f t="shared" si="94"/>
        <v>42714.232083333329</v>
      </c>
      <c r="T1014" s="14">
        <f t="shared" si="95"/>
        <v>42759.232083333329</v>
      </c>
    </row>
    <row r="1015" spans="1:20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11">
        <f t="shared" si="90"/>
        <v>34.527999999999999</v>
      </c>
      <c r="P1015" s="12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4">
        <f t="shared" si="94"/>
        <v>42339.625648148147</v>
      </c>
      <c r="T1015" s="14">
        <f t="shared" si="95"/>
        <v>42367.624999999993</v>
      </c>
    </row>
    <row r="1016" spans="1:20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11">
        <f t="shared" si="90"/>
        <v>30.599999999999998</v>
      </c>
      <c r="P1016" s="12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4">
        <f t="shared" si="94"/>
        <v>41954.79415509259</v>
      </c>
      <c r="T1016" s="14">
        <f t="shared" si="95"/>
        <v>42004.79415509259</v>
      </c>
    </row>
    <row r="1017" spans="1:20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11">
        <f t="shared" si="90"/>
        <v>2.666666666666667</v>
      </c>
      <c r="P1017" s="12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4">
        <f t="shared" si="94"/>
        <v>42303.670081018521</v>
      </c>
      <c r="T1017" s="14">
        <f t="shared" si="95"/>
        <v>42333.711747685178</v>
      </c>
    </row>
    <row r="1018" spans="1:20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11">
        <f t="shared" si="90"/>
        <v>2.8420000000000001</v>
      </c>
      <c r="P1018" s="12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4">
        <f t="shared" si="94"/>
        <v>42421.898796296293</v>
      </c>
      <c r="T1018" s="14">
        <f t="shared" si="95"/>
        <v>42466.857129629629</v>
      </c>
    </row>
    <row r="1019" spans="1:20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11">
        <f t="shared" si="90"/>
        <v>22.878799999999998</v>
      </c>
      <c r="P1019" s="12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4">
        <f t="shared" si="94"/>
        <v>42289.466840277775</v>
      </c>
      <c r="T1019" s="14">
        <f t="shared" si="95"/>
        <v>42329.508506944439</v>
      </c>
    </row>
    <row r="1020" spans="1:20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11">
        <f t="shared" si="90"/>
        <v>3.105</v>
      </c>
      <c r="P1020" s="12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4">
        <f t="shared" si="94"/>
        <v>42535.283946759257</v>
      </c>
      <c r="T1020" s="14">
        <f t="shared" si="95"/>
        <v>42565.283946759257</v>
      </c>
    </row>
    <row r="1021" spans="1:20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11">
        <f t="shared" si="90"/>
        <v>47.333333333333336</v>
      </c>
      <c r="P1021" s="12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4">
        <f t="shared" si="94"/>
        <v>42009.765613425923</v>
      </c>
      <c r="T1021" s="14">
        <f t="shared" si="95"/>
        <v>42039.765613425923</v>
      </c>
    </row>
    <row r="1022" spans="1:20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11">
        <f t="shared" si="90"/>
        <v>205.54838709677421</v>
      </c>
      <c r="P1022" s="12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4">
        <f t="shared" si="94"/>
        <v>42126.861215277771</v>
      </c>
      <c r="T1022" s="14">
        <f t="shared" si="95"/>
        <v>42156.824305555558</v>
      </c>
    </row>
    <row r="1023" spans="1:20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11">
        <f t="shared" si="90"/>
        <v>351.80366666666669</v>
      </c>
      <c r="P1023" s="12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4">
        <f t="shared" si="94"/>
        <v>42271.043645833335</v>
      </c>
      <c r="T1023" s="14">
        <f t="shared" si="95"/>
        <v>42293.958333333336</v>
      </c>
    </row>
    <row r="1024" spans="1:20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11">
        <f t="shared" si="90"/>
        <v>114.9</v>
      </c>
      <c r="P1024" s="12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4">
        <f t="shared" si="94"/>
        <v>42111.438391203701</v>
      </c>
      <c r="T1024" s="14">
        <f t="shared" si="95"/>
        <v>42141.438391203701</v>
      </c>
    </row>
    <row r="1025" spans="1:20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11">
        <f t="shared" si="90"/>
        <v>237.15</v>
      </c>
      <c r="P1025" s="12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4">
        <f t="shared" si="94"/>
        <v>42145.711354166669</v>
      </c>
      <c r="T1025" s="14">
        <f t="shared" si="95"/>
        <v>42175.711354166669</v>
      </c>
    </row>
    <row r="1026" spans="1:20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11">
        <f t="shared" si="90"/>
        <v>118.63774999999998</v>
      </c>
      <c r="P1026" s="12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4">
        <f t="shared" si="94"/>
        <v>42370.372256944444</v>
      </c>
      <c r="T1026" s="14">
        <f t="shared" si="95"/>
        <v>42400.372256944444</v>
      </c>
    </row>
    <row r="1027" spans="1:20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11">
        <f t="shared" ref="O1027:O1090" si="96">(E1027/D1027)*100</f>
        <v>109.92831428571431</v>
      </c>
      <c r="P1027" s="12">
        <f t="shared" ref="P1027:P1090" si="97">AVERAGE(E1027/L1027)</f>
        <v>71.848571428571432</v>
      </c>
      <c r="Q1027" t="str">
        <f t="shared" ref="Q1027:Q1090" si="98">LEFT(N1027,SEARCH("/",N1027,1)-1)</f>
        <v>music</v>
      </c>
      <c r="R1027" t="str">
        <f t="shared" ref="R1027:R1090" si="99">RIGHT(N1027,LEN(N1027)-SEARCH("/",N1027,1))</f>
        <v>electronic music</v>
      </c>
      <c r="S1027" s="14">
        <f t="shared" ref="S1027:S1090" si="100">(J1027/86400)+25569+(-5/24)</f>
        <v>42049.625428240739</v>
      </c>
      <c r="T1027" s="14">
        <f t="shared" ref="T1027:T1090" si="101">(I1027/86400)+25569+(-5/24)</f>
        <v>42079.583761574067</v>
      </c>
    </row>
    <row r="1028" spans="1:20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11">
        <f t="shared" si="96"/>
        <v>100.00828571428571</v>
      </c>
      <c r="P1028" s="12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4">
        <f t="shared" si="100"/>
        <v>42426.199259259258</v>
      </c>
      <c r="T1028" s="14">
        <f t="shared" si="101"/>
        <v>42460.157592592594</v>
      </c>
    </row>
    <row r="1029" spans="1:20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11">
        <f t="shared" si="96"/>
        <v>103.09292094387415</v>
      </c>
      <c r="P1029" s="12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4">
        <f t="shared" si="100"/>
        <v>41904.825775462959</v>
      </c>
      <c r="T1029" s="14">
        <f t="shared" si="101"/>
        <v>41934.825775462959</v>
      </c>
    </row>
    <row r="1030" spans="1:20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11">
        <f t="shared" si="96"/>
        <v>117.27000000000001</v>
      </c>
      <c r="P1030" s="12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4">
        <f t="shared" si="100"/>
        <v>42755.419039351851</v>
      </c>
      <c r="T1030" s="14">
        <f t="shared" si="101"/>
        <v>42800.624999999993</v>
      </c>
    </row>
    <row r="1031" spans="1:20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11">
        <f t="shared" si="96"/>
        <v>111.75999999999999</v>
      </c>
      <c r="P1031" s="12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4">
        <f t="shared" si="100"/>
        <v>42044.503553240742</v>
      </c>
      <c r="T1031" s="14">
        <f t="shared" si="101"/>
        <v>42098.707638888889</v>
      </c>
    </row>
    <row r="1032" spans="1:20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11">
        <f t="shared" si="96"/>
        <v>342.09999999999997</v>
      </c>
      <c r="P1032" s="12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4">
        <f t="shared" si="100"/>
        <v>42611.274872685179</v>
      </c>
      <c r="T1032" s="14">
        <f t="shared" si="101"/>
        <v>42625.274872685179</v>
      </c>
    </row>
    <row r="1033" spans="1:20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11">
        <f t="shared" si="96"/>
        <v>107.4</v>
      </c>
      <c r="P1033" s="12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4">
        <f t="shared" si="100"/>
        <v>42324.555671296293</v>
      </c>
      <c r="T1033" s="14">
        <f t="shared" si="101"/>
        <v>42354.555671296293</v>
      </c>
    </row>
    <row r="1034" spans="1:20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11">
        <f t="shared" si="96"/>
        <v>108.49703703703703</v>
      </c>
      <c r="P1034" s="12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4">
        <f t="shared" si="100"/>
        <v>42514.458622685182</v>
      </c>
      <c r="T1034" s="14">
        <f t="shared" si="101"/>
        <v>42544.458622685182</v>
      </c>
    </row>
    <row r="1035" spans="1:20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11">
        <f t="shared" si="96"/>
        <v>102.86144578313252</v>
      </c>
      <c r="P1035" s="12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4">
        <f t="shared" si="100"/>
        <v>42688.52407407407</v>
      </c>
      <c r="T1035" s="14">
        <f t="shared" si="101"/>
        <v>42716.52407407407</v>
      </c>
    </row>
    <row r="1036" spans="1:20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11">
        <f t="shared" si="96"/>
        <v>130.0018</v>
      </c>
      <c r="P1036" s="12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4">
        <f t="shared" si="100"/>
        <v>42554.958379629628</v>
      </c>
      <c r="T1036" s="14">
        <f t="shared" si="101"/>
        <v>42586.957638888889</v>
      </c>
    </row>
    <row r="1037" spans="1:20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11">
        <f t="shared" si="96"/>
        <v>107.65217391304347</v>
      </c>
      <c r="P1037" s="12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4">
        <f t="shared" si="100"/>
        <v>42016.43310185185</v>
      </c>
      <c r="T1037" s="14">
        <f t="shared" si="101"/>
        <v>42046.43310185185</v>
      </c>
    </row>
    <row r="1038" spans="1:20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11">
        <f t="shared" si="96"/>
        <v>112.36044444444444</v>
      </c>
      <c r="P1038" s="12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4">
        <f t="shared" si="100"/>
        <v>41249.240624999999</v>
      </c>
      <c r="T1038" s="14">
        <f t="shared" si="101"/>
        <v>41281.125</v>
      </c>
    </row>
    <row r="1039" spans="1:20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11">
        <f t="shared" si="96"/>
        <v>102.1</v>
      </c>
      <c r="P1039" s="12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4">
        <f t="shared" si="100"/>
        <v>42119.61414351852</v>
      </c>
      <c r="T1039" s="14">
        <f t="shared" si="101"/>
        <v>42141.999999999993</v>
      </c>
    </row>
    <row r="1040" spans="1:20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11">
        <f t="shared" si="96"/>
        <v>145.33333333333334</v>
      </c>
      <c r="P1040" s="12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4">
        <f t="shared" si="100"/>
        <v>42418.023414351854</v>
      </c>
      <c r="T1040" s="14">
        <f t="shared" si="101"/>
        <v>42447.981747685182</v>
      </c>
    </row>
    <row r="1041" spans="1:20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11">
        <f t="shared" si="96"/>
        <v>128.19999999999999</v>
      </c>
      <c r="P1041" s="12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4">
        <f t="shared" si="100"/>
        <v>42691.900995370372</v>
      </c>
      <c r="T1041" s="14">
        <f t="shared" si="101"/>
        <v>42717.124305555553</v>
      </c>
    </row>
    <row r="1042" spans="1:20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11">
        <f t="shared" si="96"/>
        <v>0.29411764705882354</v>
      </c>
      <c r="P1042" s="12">
        <f t="shared" si="97"/>
        <v>250</v>
      </c>
      <c r="Q1042" t="str">
        <f t="shared" si="98"/>
        <v>journalism</v>
      </c>
      <c r="R1042" t="str">
        <f t="shared" si="99"/>
        <v>audio</v>
      </c>
      <c r="S1042" s="14">
        <f t="shared" si="100"/>
        <v>42579.500104166662</v>
      </c>
      <c r="T1042" s="14">
        <f t="shared" si="101"/>
        <v>42609.500104166662</v>
      </c>
    </row>
    <row r="1043" spans="1:20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11">
        <f t="shared" si="96"/>
        <v>0</v>
      </c>
      <c r="P1043" s="12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4">
        <f t="shared" si="100"/>
        <v>41830.851759259254</v>
      </c>
      <c r="T1043" s="14">
        <f t="shared" si="101"/>
        <v>41850.851759259254</v>
      </c>
    </row>
    <row r="1044" spans="1:20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11">
        <f t="shared" si="96"/>
        <v>1.5384615384615385</v>
      </c>
      <c r="P1044" s="12">
        <f t="shared" si="97"/>
        <v>10</v>
      </c>
      <c r="Q1044" t="str">
        <f t="shared" si="98"/>
        <v>journalism</v>
      </c>
      <c r="R1044" t="str">
        <f t="shared" si="99"/>
        <v>audio</v>
      </c>
      <c r="S1044" s="14">
        <f t="shared" si="100"/>
        <v>41851.487824074073</v>
      </c>
      <c r="T1044" s="14">
        <f t="shared" si="101"/>
        <v>41894.208333333328</v>
      </c>
    </row>
    <row r="1045" spans="1:20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11">
        <f t="shared" si="96"/>
        <v>8.5370000000000008</v>
      </c>
      <c r="P1045" s="12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4">
        <f t="shared" si="100"/>
        <v>42114.044618055552</v>
      </c>
      <c r="T1045" s="14">
        <f t="shared" si="101"/>
        <v>42144.044618055552</v>
      </c>
    </row>
    <row r="1046" spans="1:20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11">
        <f t="shared" si="96"/>
        <v>8.5714285714285715E-2</v>
      </c>
      <c r="P1046" s="12">
        <f t="shared" si="97"/>
        <v>3</v>
      </c>
      <c r="Q1046" t="str">
        <f t="shared" si="98"/>
        <v>journalism</v>
      </c>
      <c r="R1046" t="str">
        <f t="shared" si="99"/>
        <v>audio</v>
      </c>
      <c r="S1046" s="14">
        <f t="shared" si="100"/>
        <v>42011.717604166661</v>
      </c>
      <c r="T1046" s="14">
        <f t="shared" si="101"/>
        <v>42068.643749999996</v>
      </c>
    </row>
    <row r="1047" spans="1:20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11">
        <f t="shared" si="96"/>
        <v>2.6599999999999997</v>
      </c>
      <c r="P1047" s="12">
        <f t="shared" si="97"/>
        <v>33.25</v>
      </c>
      <c r="Q1047" t="str">
        <f t="shared" si="98"/>
        <v>journalism</v>
      </c>
      <c r="R1047" t="str">
        <f t="shared" si="99"/>
        <v>audio</v>
      </c>
      <c r="S1047" s="14">
        <f t="shared" si="100"/>
        <v>41844.666087962956</v>
      </c>
      <c r="T1047" s="14">
        <f t="shared" si="101"/>
        <v>41874.666087962956</v>
      </c>
    </row>
    <row r="1048" spans="1:20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11">
        <f t="shared" si="96"/>
        <v>0</v>
      </c>
      <c r="P1048" s="12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4">
        <f t="shared" si="100"/>
        <v>42319.643055555549</v>
      </c>
      <c r="T1048" s="14">
        <f t="shared" si="101"/>
        <v>42364.643055555549</v>
      </c>
    </row>
    <row r="1049" spans="1:20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11">
        <f t="shared" si="96"/>
        <v>0.05</v>
      </c>
      <c r="P1049" s="12">
        <f t="shared" si="97"/>
        <v>1</v>
      </c>
      <c r="Q1049" t="str">
        <f t="shared" si="98"/>
        <v>journalism</v>
      </c>
      <c r="R1049" t="str">
        <f t="shared" si="99"/>
        <v>audio</v>
      </c>
      <c r="S1049" s="14">
        <f t="shared" si="100"/>
        <v>41918.610127314816</v>
      </c>
      <c r="T1049" s="14">
        <f t="shared" si="101"/>
        <v>41948.65179398148</v>
      </c>
    </row>
    <row r="1050" spans="1:20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11">
        <f t="shared" si="96"/>
        <v>1.4133333333333333</v>
      </c>
      <c r="P1050" s="12">
        <f t="shared" si="97"/>
        <v>53</v>
      </c>
      <c r="Q1050" t="str">
        <f t="shared" si="98"/>
        <v>journalism</v>
      </c>
      <c r="R1050" t="str">
        <f t="shared" si="99"/>
        <v>audio</v>
      </c>
      <c r="S1050" s="14">
        <f t="shared" si="100"/>
        <v>42597.844780092586</v>
      </c>
      <c r="T1050" s="14">
        <f t="shared" si="101"/>
        <v>42637.844780092586</v>
      </c>
    </row>
    <row r="1051" spans="1:20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11">
        <f t="shared" si="96"/>
        <v>0</v>
      </c>
      <c r="P1051" s="12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4">
        <f t="shared" si="100"/>
        <v>42382.222743055558</v>
      </c>
      <c r="T1051" s="14">
        <f t="shared" si="101"/>
        <v>42412.222743055558</v>
      </c>
    </row>
    <row r="1052" spans="1:20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11">
        <f t="shared" si="96"/>
        <v>0</v>
      </c>
      <c r="P1052" s="12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4">
        <f t="shared" si="100"/>
        <v>42231.588854166665</v>
      </c>
      <c r="T1052" s="14">
        <f t="shared" si="101"/>
        <v>42261.588854166665</v>
      </c>
    </row>
    <row r="1053" spans="1:20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11">
        <f t="shared" si="96"/>
        <v>0</v>
      </c>
      <c r="P1053" s="12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4">
        <f t="shared" si="100"/>
        <v>41849.805844907409</v>
      </c>
      <c r="T1053" s="14">
        <f t="shared" si="101"/>
        <v>41877.805844907409</v>
      </c>
    </row>
    <row r="1054" spans="1:20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11">
        <f t="shared" si="96"/>
        <v>0</v>
      </c>
      <c r="P1054" s="12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4">
        <f t="shared" si="100"/>
        <v>42483.589062499996</v>
      </c>
      <c r="T1054" s="14">
        <f t="shared" si="101"/>
        <v>42527.631249999999</v>
      </c>
    </row>
    <row r="1055" spans="1:20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11">
        <f t="shared" si="96"/>
        <v>1</v>
      </c>
      <c r="P1055" s="12">
        <f t="shared" si="97"/>
        <v>15</v>
      </c>
      <c r="Q1055" t="str">
        <f t="shared" si="98"/>
        <v>journalism</v>
      </c>
      <c r="R1055" t="str">
        <f t="shared" si="99"/>
        <v>audio</v>
      </c>
      <c r="S1055" s="14">
        <f t="shared" si="100"/>
        <v>42774.964490740742</v>
      </c>
      <c r="T1055" s="14">
        <f t="shared" si="101"/>
        <v>42799.964490740742</v>
      </c>
    </row>
    <row r="1056" spans="1:20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11">
        <f t="shared" si="96"/>
        <v>0</v>
      </c>
      <c r="P1056" s="12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4">
        <f t="shared" si="100"/>
        <v>41831.643506944441</v>
      </c>
      <c r="T1056" s="14">
        <f t="shared" si="101"/>
        <v>41861.708333333328</v>
      </c>
    </row>
    <row r="1057" spans="1:20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11">
        <f t="shared" si="96"/>
        <v>0</v>
      </c>
      <c r="P1057" s="12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4">
        <f t="shared" si="100"/>
        <v>42406.784085648142</v>
      </c>
      <c r="T1057" s="14">
        <f t="shared" si="101"/>
        <v>42436.784085648142</v>
      </c>
    </row>
    <row r="1058" spans="1:20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11">
        <f t="shared" si="96"/>
        <v>0</v>
      </c>
      <c r="P1058" s="12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4">
        <f t="shared" si="100"/>
        <v>42058.511307870365</v>
      </c>
      <c r="T1058" s="14">
        <f t="shared" si="101"/>
        <v>42118.469641203701</v>
      </c>
    </row>
    <row r="1059" spans="1:20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11">
        <f t="shared" si="96"/>
        <v>0</v>
      </c>
      <c r="P1059" s="12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4">
        <f t="shared" si="100"/>
        <v>42678.662997685184</v>
      </c>
      <c r="T1059" s="14">
        <f t="shared" si="101"/>
        <v>42708.704664351848</v>
      </c>
    </row>
    <row r="1060" spans="1:20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11">
        <f t="shared" si="96"/>
        <v>0</v>
      </c>
      <c r="P1060" s="12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4">
        <f t="shared" si="100"/>
        <v>42047.692627314813</v>
      </c>
      <c r="T1060" s="14">
        <f t="shared" si="101"/>
        <v>42088.791666666664</v>
      </c>
    </row>
    <row r="1061" spans="1:20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11">
        <f t="shared" si="96"/>
        <v>0</v>
      </c>
      <c r="P1061" s="12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4">
        <f t="shared" si="100"/>
        <v>42046.581666666665</v>
      </c>
      <c r="T1061" s="14">
        <f t="shared" si="101"/>
        <v>42076.54</v>
      </c>
    </row>
    <row r="1062" spans="1:20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11">
        <f t="shared" si="96"/>
        <v>1</v>
      </c>
      <c r="P1062" s="12">
        <f t="shared" si="97"/>
        <v>50</v>
      </c>
      <c r="Q1062" t="str">
        <f t="shared" si="98"/>
        <v>journalism</v>
      </c>
      <c r="R1062" t="str">
        <f t="shared" si="99"/>
        <v>audio</v>
      </c>
      <c r="S1062" s="14">
        <f t="shared" si="100"/>
        <v>42079.704780092587</v>
      </c>
      <c r="T1062" s="14">
        <f t="shared" si="101"/>
        <v>42109.704780092587</v>
      </c>
    </row>
    <row r="1063" spans="1:20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11">
        <f t="shared" si="96"/>
        <v>0</v>
      </c>
      <c r="P1063" s="12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4">
        <f t="shared" si="100"/>
        <v>42432.068379629629</v>
      </c>
      <c r="T1063" s="14">
        <f t="shared" si="101"/>
        <v>42491.833333333336</v>
      </c>
    </row>
    <row r="1064" spans="1:20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11">
        <f t="shared" si="96"/>
        <v>95.477386934673376</v>
      </c>
      <c r="P1064" s="12">
        <f t="shared" si="97"/>
        <v>47.5</v>
      </c>
      <c r="Q1064" t="str">
        <f t="shared" si="98"/>
        <v>journalism</v>
      </c>
      <c r="R1064" t="str">
        <f t="shared" si="99"/>
        <v>audio</v>
      </c>
      <c r="S1064" s="14">
        <f t="shared" si="100"/>
        <v>42556.598854166667</v>
      </c>
      <c r="T1064" s="14">
        <f t="shared" si="101"/>
        <v>42563.598854166667</v>
      </c>
    </row>
    <row r="1065" spans="1:20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11">
        <f t="shared" si="96"/>
        <v>0</v>
      </c>
      <c r="P1065" s="12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4">
        <f t="shared" si="100"/>
        <v>42582.822476851848</v>
      </c>
      <c r="T1065" s="14">
        <f t="shared" si="101"/>
        <v>42612.822476851848</v>
      </c>
    </row>
    <row r="1066" spans="1:20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11">
        <f t="shared" si="96"/>
        <v>8.974444444444444</v>
      </c>
      <c r="P1066" s="12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4">
        <f t="shared" si="100"/>
        <v>41417.019710648143</v>
      </c>
      <c r="T1066" s="14">
        <f t="shared" si="101"/>
        <v>41462.019710648143</v>
      </c>
    </row>
    <row r="1067" spans="1:20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11">
        <f t="shared" si="96"/>
        <v>2.7</v>
      </c>
      <c r="P1067" s="12">
        <f t="shared" si="97"/>
        <v>16.2</v>
      </c>
      <c r="Q1067" t="str">
        <f t="shared" si="98"/>
        <v>games</v>
      </c>
      <c r="R1067" t="str">
        <f t="shared" si="99"/>
        <v>video games</v>
      </c>
      <c r="S1067" s="14">
        <f t="shared" si="100"/>
        <v>41661.172708333332</v>
      </c>
      <c r="T1067" s="14">
        <f t="shared" si="101"/>
        <v>41689.172708333332</v>
      </c>
    </row>
    <row r="1068" spans="1:20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11">
        <f t="shared" si="96"/>
        <v>3.3673333333333333</v>
      </c>
      <c r="P1068" s="12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4">
        <f t="shared" si="100"/>
        <v>41445.754421296289</v>
      </c>
      <c r="T1068" s="14">
        <f t="shared" si="101"/>
        <v>41490.754421296289</v>
      </c>
    </row>
    <row r="1069" spans="1:20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11">
        <f t="shared" si="96"/>
        <v>26</v>
      </c>
      <c r="P1069" s="12">
        <f t="shared" si="97"/>
        <v>13</v>
      </c>
      <c r="Q1069" t="str">
        <f t="shared" si="98"/>
        <v>games</v>
      </c>
      <c r="R1069" t="str">
        <f t="shared" si="99"/>
        <v>video games</v>
      </c>
      <c r="S1069" s="14">
        <f t="shared" si="100"/>
        <v>41599.647349537037</v>
      </c>
      <c r="T1069" s="14">
        <f t="shared" si="101"/>
        <v>41629.647349537037</v>
      </c>
    </row>
    <row r="1070" spans="1:20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11">
        <f t="shared" si="96"/>
        <v>0.15</v>
      </c>
      <c r="P1070" s="12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4">
        <f t="shared" si="100"/>
        <v>42440.162777777776</v>
      </c>
      <c r="T1070" s="14">
        <f t="shared" si="101"/>
        <v>42470.121111111112</v>
      </c>
    </row>
    <row r="1071" spans="1:20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11">
        <f t="shared" si="96"/>
        <v>38.636363636363633</v>
      </c>
      <c r="P1071" s="12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4">
        <f t="shared" si="100"/>
        <v>41572.021516203698</v>
      </c>
      <c r="T1071" s="14">
        <f t="shared" si="101"/>
        <v>41604.06318287037</v>
      </c>
    </row>
    <row r="1072" spans="1:20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11">
        <f t="shared" si="96"/>
        <v>0.70000000000000007</v>
      </c>
      <c r="P1072" s="12">
        <f t="shared" si="97"/>
        <v>35</v>
      </c>
      <c r="Q1072" t="str">
        <f t="shared" si="98"/>
        <v>games</v>
      </c>
      <c r="R1072" t="str">
        <f t="shared" si="99"/>
        <v>video games</v>
      </c>
      <c r="S1072" s="14">
        <f t="shared" si="100"/>
        <v>41162.803495370368</v>
      </c>
      <c r="T1072" s="14">
        <f t="shared" si="101"/>
        <v>41182.803495370368</v>
      </c>
    </row>
    <row r="1073" spans="1:20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11">
        <f t="shared" si="96"/>
        <v>0</v>
      </c>
      <c r="P1073" s="12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4">
        <f t="shared" si="100"/>
        <v>42295.545057870368</v>
      </c>
      <c r="T1073" s="14">
        <f t="shared" si="101"/>
        <v>42325.586724537039</v>
      </c>
    </row>
    <row r="1074" spans="1:20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11">
        <f t="shared" si="96"/>
        <v>6.8000000000000005E-2</v>
      </c>
      <c r="P1074" s="12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4">
        <f t="shared" si="100"/>
        <v>41645.623807870368</v>
      </c>
      <c r="T1074" s="14">
        <f t="shared" si="101"/>
        <v>41675.623807870368</v>
      </c>
    </row>
    <row r="1075" spans="1:20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11">
        <f t="shared" si="96"/>
        <v>1.3333333333333335</v>
      </c>
      <c r="P1075" s="12">
        <f t="shared" si="97"/>
        <v>10</v>
      </c>
      <c r="Q1075" t="str">
        <f t="shared" si="98"/>
        <v>games</v>
      </c>
      <c r="R1075" t="str">
        <f t="shared" si="99"/>
        <v>video games</v>
      </c>
      <c r="S1075" s="14">
        <f t="shared" si="100"/>
        <v>40802.756261574068</v>
      </c>
      <c r="T1075" s="14">
        <f t="shared" si="101"/>
        <v>40832.756261574068</v>
      </c>
    </row>
    <row r="1076" spans="1:20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11">
        <f t="shared" si="96"/>
        <v>6.3092592592592585</v>
      </c>
      <c r="P1076" s="12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4">
        <f t="shared" si="100"/>
        <v>41612.964641203704</v>
      </c>
      <c r="T1076" s="14">
        <f t="shared" si="101"/>
        <v>41642.964641203704</v>
      </c>
    </row>
    <row r="1077" spans="1:20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11">
        <f t="shared" si="96"/>
        <v>4.5</v>
      </c>
      <c r="P1077" s="12">
        <f t="shared" si="97"/>
        <v>15</v>
      </c>
      <c r="Q1077" t="str">
        <f t="shared" si="98"/>
        <v>games</v>
      </c>
      <c r="R1077" t="str">
        <f t="shared" si="99"/>
        <v>video games</v>
      </c>
      <c r="S1077" s="14">
        <f t="shared" si="100"/>
        <v>41005.695787037032</v>
      </c>
      <c r="T1077" s="14">
        <f t="shared" si="101"/>
        <v>41035.695787037032</v>
      </c>
    </row>
    <row r="1078" spans="1:20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11">
        <f t="shared" si="96"/>
        <v>62.765333333333331</v>
      </c>
      <c r="P1078" s="12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4">
        <f t="shared" si="100"/>
        <v>41838.169560185182</v>
      </c>
      <c r="T1078" s="14">
        <f t="shared" si="101"/>
        <v>41893.169560185182</v>
      </c>
    </row>
    <row r="1079" spans="1:20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11">
        <f t="shared" si="96"/>
        <v>29.376000000000001</v>
      </c>
      <c r="P1079" s="12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4">
        <f t="shared" si="100"/>
        <v>42352.958460648144</v>
      </c>
      <c r="T1079" s="14">
        <f t="shared" si="101"/>
        <v>42382.958460648144</v>
      </c>
    </row>
    <row r="1080" spans="1:20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11">
        <f t="shared" si="96"/>
        <v>7.5</v>
      </c>
      <c r="P1080" s="12">
        <f t="shared" si="97"/>
        <v>9</v>
      </c>
      <c r="Q1080" t="str">
        <f t="shared" si="98"/>
        <v>games</v>
      </c>
      <c r="R1080" t="str">
        <f t="shared" si="99"/>
        <v>video games</v>
      </c>
      <c r="S1080" s="14">
        <f t="shared" si="100"/>
        <v>40700.987511574072</v>
      </c>
      <c r="T1080" s="14">
        <f t="shared" si="101"/>
        <v>40745.987511574072</v>
      </c>
    </row>
    <row r="1081" spans="1:20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11">
        <f t="shared" si="96"/>
        <v>2.6076923076923078</v>
      </c>
      <c r="P1081" s="12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4">
        <f t="shared" si="100"/>
        <v>42479.358055555553</v>
      </c>
      <c r="T1081" s="14">
        <f t="shared" si="101"/>
        <v>42504.358055555553</v>
      </c>
    </row>
    <row r="1082" spans="1:20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11">
        <f t="shared" si="96"/>
        <v>9.1050000000000004</v>
      </c>
      <c r="P1082" s="12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4">
        <f t="shared" si="100"/>
        <v>41739.929780092592</v>
      </c>
      <c r="T1082" s="14">
        <f t="shared" si="101"/>
        <v>41769.929780092592</v>
      </c>
    </row>
    <row r="1083" spans="1:20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11">
        <f t="shared" si="96"/>
        <v>1.7647058823529412E-2</v>
      </c>
      <c r="P1083" s="12">
        <f t="shared" si="97"/>
        <v>3</v>
      </c>
      <c r="Q1083" t="str">
        <f t="shared" si="98"/>
        <v>games</v>
      </c>
      <c r="R1083" t="str">
        <f t="shared" si="99"/>
        <v>video games</v>
      </c>
      <c r="S1083" s="14">
        <f t="shared" si="100"/>
        <v>42002.718657407408</v>
      </c>
      <c r="T1083" s="14">
        <f t="shared" si="101"/>
        <v>42032.718657407408</v>
      </c>
    </row>
    <row r="1084" spans="1:20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11">
        <f t="shared" si="96"/>
        <v>0.55999999999999994</v>
      </c>
      <c r="P1084" s="12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4">
        <f t="shared" si="100"/>
        <v>41101.697777777772</v>
      </c>
      <c r="T1084" s="14">
        <f t="shared" si="101"/>
        <v>41131.697777777772</v>
      </c>
    </row>
    <row r="1085" spans="1:20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11">
        <f t="shared" si="96"/>
        <v>0.82000000000000006</v>
      </c>
      <c r="P1085" s="12">
        <f t="shared" si="97"/>
        <v>410</v>
      </c>
      <c r="Q1085" t="str">
        <f t="shared" si="98"/>
        <v>games</v>
      </c>
      <c r="R1085" t="str">
        <f t="shared" si="99"/>
        <v>video games</v>
      </c>
      <c r="S1085" s="14">
        <f t="shared" si="100"/>
        <v>41793.451192129629</v>
      </c>
      <c r="T1085" s="14">
        <f t="shared" si="101"/>
        <v>41853.451192129629</v>
      </c>
    </row>
    <row r="1086" spans="1:20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11">
        <f t="shared" si="96"/>
        <v>0</v>
      </c>
      <c r="P1086" s="12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4">
        <f t="shared" si="100"/>
        <v>41829.703749999993</v>
      </c>
      <c r="T1086" s="14">
        <f t="shared" si="101"/>
        <v>41859.703749999993</v>
      </c>
    </row>
    <row r="1087" spans="1:20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11">
        <f t="shared" si="96"/>
        <v>3.42</v>
      </c>
      <c r="P1087" s="12">
        <f t="shared" si="97"/>
        <v>114</v>
      </c>
      <c r="Q1087" t="str">
        <f t="shared" si="98"/>
        <v>games</v>
      </c>
      <c r="R1087" t="str">
        <f t="shared" si="99"/>
        <v>video games</v>
      </c>
      <c r="S1087" s="14">
        <f t="shared" si="100"/>
        <v>42413.462673611109</v>
      </c>
      <c r="T1087" s="14">
        <f t="shared" si="101"/>
        <v>42443.421006944445</v>
      </c>
    </row>
    <row r="1088" spans="1:20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11">
        <f t="shared" si="96"/>
        <v>8.3333333333333343E-2</v>
      </c>
      <c r="P1088" s="12">
        <f t="shared" si="97"/>
        <v>7.5</v>
      </c>
      <c r="Q1088" t="str">
        <f t="shared" si="98"/>
        <v>games</v>
      </c>
      <c r="R1088" t="str">
        <f t="shared" si="99"/>
        <v>video games</v>
      </c>
      <c r="S1088" s="14">
        <f t="shared" si="100"/>
        <v>41845.658460648148</v>
      </c>
      <c r="T1088" s="14">
        <f t="shared" si="101"/>
        <v>41875.658460648148</v>
      </c>
    </row>
    <row r="1089" spans="1:20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11">
        <f t="shared" si="96"/>
        <v>0</v>
      </c>
      <c r="P1089" s="12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4">
        <f t="shared" si="100"/>
        <v>41775.505636574067</v>
      </c>
      <c r="T1089" s="14">
        <f t="shared" si="101"/>
        <v>41805.505636574067</v>
      </c>
    </row>
    <row r="1090" spans="1:20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11">
        <f t="shared" si="96"/>
        <v>14.182977777777777</v>
      </c>
      <c r="P1090" s="12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4">
        <f t="shared" si="100"/>
        <v>41723.591053240736</v>
      </c>
      <c r="T1090" s="14">
        <f t="shared" si="101"/>
        <v>41753.591053240736</v>
      </c>
    </row>
    <row r="1091" spans="1:20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11">
        <f t="shared" ref="O1091:O1154" si="102">(E1091/D1091)*100</f>
        <v>7.8266666666666662</v>
      </c>
      <c r="P1091" s="12">
        <f t="shared" ref="P1091:P1154" si="103">AVERAGE(E1091/L1091)</f>
        <v>23.959183673469386</v>
      </c>
      <c r="Q1091" t="str">
        <f t="shared" ref="Q1091:Q1154" si="104">LEFT(N1091,SEARCH("/",N1091,1)-1)</f>
        <v>games</v>
      </c>
      <c r="R1091" t="str">
        <f t="shared" ref="R1091:R1154" si="105">RIGHT(N1091,LEN(N1091)-SEARCH("/",N1091,1))</f>
        <v>video games</v>
      </c>
      <c r="S1091" s="14">
        <f t="shared" ref="S1091:S1154" si="106">(J1091/86400)+25569+(-5/24)</f>
        <v>42150.981192129628</v>
      </c>
      <c r="T1091" s="14">
        <f t="shared" ref="T1091:T1154" si="107">(I1091/86400)+25569+(-5/24)</f>
        <v>42180.981192129628</v>
      </c>
    </row>
    <row r="1092" spans="1:20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11">
        <f t="shared" si="102"/>
        <v>3.8464497269020695E-2</v>
      </c>
      <c r="P1092" s="12">
        <f t="shared" si="103"/>
        <v>5</v>
      </c>
      <c r="Q1092" t="str">
        <f t="shared" si="104"/>
        <v>games</v>
      </c>
      <c r="R1092" t="str">
        <f t="shared" si="105"/>
        <v>video games</v>
      </c>
      <c r="S1092" s="14">
        <f t="shared" si="106"/>
        <v>42122.977465277778</v>
      </c>
      <c r="T1092" s="14">
        <f t="shared" si="107"/>
        <v>42152.977465277778</v>
      </c>
    </row>
    <row r="1093" spans="1:20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11">
        <f t="shared" si="102"/>
        <v>12.5</v>
      </c>
      <c r="P1093" s="12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4">
        <f t="shared" si="106"/>
        <v>42440.611944444441</v>
      </c>
      <c r="T1093" s="14">
        <f t="shared" si="107"/>
        <v>42470.570277777777</v>
      </c>
    </row>
    <row r="1094" spans="1:20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11">
        <f t="shared" si="102"/>
        <v>1.05</v>
      </c>
      <c r="P1094" s="12">
        <f t="shared" si="103"/>
        <v>3</v>
      </c>
      <c r="Q1094" t="str">
        <f t="shared" si="104"/>
        <v>games</v>
      </c>
      <c r="R1094" t="str">
        <f t="shared" si="105"/>
        <v>video games</v>
      </c>
      <c r="S1094" s="14">
        <f t="shared" si="106"/>
        <v>41249.817569444444</v>
      </c>
      <c r="T1094" s="14">
        <f t="shared" si="107"/>
        <v>41279.817569444444</v>
      </c>
    </row>
    <row r="1095" spans="1:20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11">
        <f t="shared" si="102"/>
        <v>14.083333333333334</v>
      </c>
      <c r="P1095" s="12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4">
        <f t="shared" si="106"/>
        <v>42396.765474537031</v>
      </c>
      <c r="T1095" s="14">
        <f t="shared" si="107"/>
        <v>42411.765474537031</v>
      </c>
    </row>
    <row r="1096" spans="1:20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11">
        <f t="shared" si="102"/>
        <v>18.300055555555556</v>
      </c>
      <c r="P1096" s="12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4">
        <f t="shared" si="106"/>
        <v>40795.505011574074</v>
      </c>
      <c r="T1096" s="14">
        <f t="shared" si="107"/>
        <v>40825.505011574074</v>
      </c>
    </row>
    <row r="1097" spans="1:20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11">
        <f t="shared" si="102"/>
        <v>5.0347999999999997</v>
      </c>
      <c r="P1097" s="12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4">
        <f t="shared" si="106"/>
        <v>41486.328935185185</v>
      </c>
      <c r="T1097" s="14">
        <f t="shared" si="107"/>
        <v>41516.328935185185</v>
      </c>
    </row>
    <row r="1098" spans="1:20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11">
        <f t="shared" si="102"/>
        <v>17.933333333333334</v>
      </c>
      <c r="P1098" s="12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4">
        <f t="shared" si="106"/>
        <v>41885.309652777774</v>
      </c>
      <c r="T1098" s="14">
        <f t="shared" si="107"/>
        <v>41915.9375</v>
      </c>
    </row>
    <row r="1099" spans="1:20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11">
        <f t="shared" si="102"/>
        <v>4.7E-2</v>
      </c>
      <c r="P1099" s="12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4">
        <f t="shared" si="106"/>
        <v>41660.584224537037</v>
      </c>
      <c r="T1099" s="14">
        <f t="shared" si="107"/>
        <v>41700.584224537037</v>
      </c>
    </row>
    <row r="1100" spans="1:20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11">
        <f t="shared" si="102"/>
        <v>7.2120000000000006</v>
      </c>
      <c r="P1100" s="12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4">
        <f t="shared" si="106"/>
        <v>41712.554340277777</v>
      </c>
      <c r="T1100" s="14">
        <f t="shared" si="107"/>
        <v>41742.554340277777</v>
      </c>
    </row>
    <row r="1101" spans="1:20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11">
        <f t="shared" si="102"/>
        <v>0.5</v>
      </c>
      <c r="P1101" s="12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4">
        <f t="shared" si="106"/>
        <v>42107.628101851849</v>
      </c>
      <c r="T1101" s="14">
        <f t="shared" si="107"/>
        <v>42137.628101851849</v>
      </c>
    </row>
    <row r="1102" spans="1:20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11">
        <f t="shared" si="102"/>
        <v>2.5</v>
      </c>
      <c r="P1102" s="12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4">
        <f t="shared" si="106"/>
        <v>42383.902442129627</v>
      </c>
      <c r="T1102" s="14">
        <f t="shared" si="107"/>
        <v>42413.902442129627</v>
      </c>
    </row>
    <row r="1103" spans="1:20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11">
        <f t="shared" si="102"/>
        <v>4.1000000000000002E-2</v>
      </c>
      <c r="P1103" s="12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4">
        <f t="shared" si="106"/>
        <v>42538.564097222225</v>
      </c>
      <c r="T1103" s="14">
        <f t="shared" si="107"/>
        <v>42565.549999999996</v>
      </c>
    </row>
    <row r="1104" spans="1:20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11">
        <f t="shared" si="102"/>
        <v>5.3125</v>
      </c>
      <c r="P1104" s="12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4">
        <f t="shared" si="106"/>
        <v>41576.837094907409</v>
      </c>
      <c r="T1104" s="14">
        <f t="shared" si="107"/>
        <v>41617.040972222218</v>
      </c>
    </row>
    <row r="1105" spans="1:20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11">
        <f t="shared" si="102"/>
        <v>1.6199999999999999</v>
      </c>
      <c r="P1105" s="12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4">
        <f t="shared" si="106"/>
        <v>42479.013773148145</v>
      </c>
      <c r="T1105" s="14">
        <f t="shared" si="107"/>
        <v>42539.013773148145</v>
      </c>
    </row>
    <row r="1106" spans="1:20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11">
        <f t="shared" si="102"/>
        <v>4.9516666666666671</v>
      </c>
      <c r="P1106" s="12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4">
        <f t="shared" si="106"/>
        <v>41771.201631944445</v>
      </c>
      <c r="T1106" s="14">
        <f t="shared" si="107"/>
        <v>41801.201631944445</v>
      </c>
    </row>
    <row r="1107" spans="1:20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11">
        <f t="shared" si="102"/>
        <v>0.159</v>
      </c>
      <c r="P1107" s="12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4">
        <f t="shared" si="106"/>
        <v>41691.927395833329</v>
      </c>
      <c r="T1107" s="14">
        <f t="shared" si="107"/>
        <v>41721.885729166665</v>
      </c>
    </row>
    <row r="1108" spans="1:20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11">
        <f t="shared" si="102"/>
        <v>41.25</v>
      </c>
      <c r="P1108" s="12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4">
        <f t="shared" si="106"/>
        <v>40973.532118055555</v>
      </c>
      <c r="T1108" s="14">
        <f t="shared" si="107"/>
        <v>41003.490451388883</v>
      </c>
    </row>
    <row r="1109" spans="1:20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11">
        <f t="shared" si="102"/>
        <v>0</v>
      </c>
      <c r="P1109" s="12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4">
        <f t="shared" si="106"/>
        <v>41813.653055555551</v>
      </c>
      <c r="T1109" s="14">
        <f t="shared" si="107"/>
        <v>41843.653055555551</v>
      </c>
    </row>
    <row r="1110" spans="1:20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11">
        <f t="shared" si="102"/>
        <v>2.93</v>
      </c>
      <c r="P1110" s="12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4">
        <f t="shared" si="106"/>
        <v>40952.42864583333</v>
      </c>
      <c r="T1110" s="14">
        <f t="shared" si="107"/>
        <v>41012.386979166666</v>
      </c>
    </row>
    <row r="1111" spans="1:20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11">
        <f t="shared" si="102"/>
        <v>0.44999999999999996</v>
      </c>
      <c r="P1111" s="12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4">
        <f t="shared" si="106"/>
        <v>42662.543865740743</v>
      </c>
      <c r="T1111" s="14">
        <f t="shared" si="107"/>
        <v>42692.5855324074</v>
      </c>
    </row>
    <row r="1112" spans="1:20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11">
        <f t="shared" si="102"/>
        <v>0.51</v>
      </c>
      <c r="P1112" s="12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4">
        <f t="shared" si="106"/>
        <v>41220.72479166666</v>
      </c>
      <c r="T1112" s="14">
        <f t="shared" si="107"/>
        <v>41250.72479166666</v>
      </c>
    </row>
    <row r="1113" spans="1:20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11">
        <f t="shared" si="102"/>
        <v>0.04</v>
      </c>
      <c r="P1113" s="12">
        <f t="shared" si="103"/>
        <v>1</v>
      </c>
      <c r="Q1113" t="str">
        <f t="shared" si="104"/>
        <v>games</v>
      </c>
      <c r="R1113" t="str">
        <f t="shared" si="105"/>
        <v>video games</v>
      </c>
      <c r="S1113" s="14">
        <f t="shared" si="106"/>
        <v>42346.995254629626</v>
      </c>
      <c r="T1113" s="14">
        <f t="shared" si="107"/>
        <v>42376.995254629626</v>
      </c>
    </row>
    <row r="1114" spans="1:20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11">
        <f t="shared" si="102"/>
        <v>35.537409090909087</v>
      </c>
      <c r="P1114" s="12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4">
        <f t="shared" si="106"/>
        <v>41963.551053240742</v>
      </c>
      <c r="T1114" s="14">
        <f t="shared" si="107"/>
        <v>42023.145833333336</v>
      </c>
    </row>
    <row r="1115" spans="1:20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11">
        <f t="shared" si="102"/>
        <v>0.5</v>
      </c>
      <c r="P1115" s="12">
        <f t="shared" si="103"/>
        <v>5</v>
      </c>
      <c r="Q1115" t="str">
        <f t="shared" si="104"/>
        <v>games</v>
      </c>
      <c r="R1115" t="str">
        <f t="shared" si="105"/>
        <v>video games</v>
      </c>
      <c r="S1115" s="14">
        <f t="shared" si="106"/>
        <v>41835.768749999996</v>
      </c>
      <c r="T1115" s="14">
        <f t="shared" si="107"/>
        <v>41865.768749999996</v>
      </c>
    </row>
    <row r="1116" spans="1:20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11">
        <f t="shared" si="102"/>
        <v>0.16666666666666669</v>
      </c>
      <c r="P1116" s="12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4">
        <f t="shared" si="106"/>
        <v>41526.13758101852</v>
      </c>
      <c r="T1116" s="14">
        <f t="shared" si="107"/>
        <v>41556.13758101852</v>
      </c>
    </row>
    <row r="1117" spans="1:20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11">
        <f t="shared" si="102"/>
        <v>0.13250000000000001</v>
      </c>
      <c r="P1117" s="12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4">
        <f t="shared" si="106"/>
        <v>42429.487210648142</v>
      </c>
      <c r="T1117" s="14">
        <f t="shared" si="107"/>
        <v>42459.445543981477</v>
      </c>
    </row>
    <row r="1118" spans="1:20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11">
        <f t="shared" si="102"/>
        <v>3.5704000000000007E-2</v>
      </c>
      <c r="P1118" s="12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4">
        <f t="shared" si="106"/>
        <v>41009.638981481483</v>
      </c>
      <c r="T1118" s="14">
        <f t="shared" si="107"/>
        <v>41069.638981481483</v>
      </c>
    </row>
    <row r="1119" spans="1:20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11">
        <f t="shared" si="102"/>
        <v>8.3000000000000007</v>
      </c>
      <c r="P1119" s="12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4">
        <f t="shared" si="106"/>
        <v>42333.390196759261</v>
      </c>
      <c r="T1119" s="14">
        <f t="shared" si="107"/>
        <v>42363.390196759261</v>
      </c>
    </row>
    <row r="1120" spans="1:20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11">
        <f t="shared" si="102"/>
        <v>2.4222222222222221</v>
      </c>
      <c r="P1120" s="12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4">
        <f t="shared" si="106"/>
        <v>41703.958090277774</v>
      </c>
      <c r="T1120" s="14">
        <f t="shared" si="107"/>
        <v>41733.91642361111</v>
      </c>
    </row>
    <row r="1121" spans="1:20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11">
        <f t="shared" si="102"/>
        <v>0.23809523809523811</v>
      </c>
      <c r="P1121" s="12">
        <f t="shared" si="103"/>
        <v>5</v>
      </c>
      <c r="Q1121" t="str">
        <f t="shared" si="104"/>
        <v>games</v>
      </c>
      <c r="R1121" t="str">
        <f t="shared" si="105"/>
        <v>video games</v>
      </c>
      <c r="S1121" s="14">
        <f t="shared" si="106"/>
        <v>41722.584074074075</v>
      </c>
      <c r="T1121" s="14">
        <f t="shared" si="107"/>
        <v>41735.584074074075</v>
      </c>
    </row>
    <row r="1122" spans="1:20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11">
        <f t="shared" si="102"/>
        <v>0</v>
      </c>
      <c r="P1122" s="12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4">
        <f t="shared" si="106"/>
        <v>40799.664351851847</v>
      </c>
      <c r="T1122" s="14">
        <f t="shared" si="107"/>
        <v>40844.664351851847</v>
      </c>
    </row>
    <row r="1123" spans="1:20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11">
        <f t="shared" si="102"/>
        <v>1.1599999999999999E-2</v>
      </c>
      <c r="P1123" s="12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4">
        <f t="shared" si="106"/>
        <v>42412.72587962963</v>
      </c>
      <c r="T1123" s="14">
        <f t="shared" si="107"/>
        <v>42442.684212962959</v>
      </c>
    </row>
    <row r="1124" spans="1:20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11">
        <f t="shared" si="102"/>
        <v>0</v>
      </c>
      <c r="P1124" s="12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4">
        <f t="shared" si="106"/>
        <v>41410.495659722219</v>
      </c>
      <c r="T1124" s="14">
        <f t="shared" si="107"/>
        <v>41424.495659722219</v>
      </c>
    </row>
    <row r="1125" spans="1:20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11">
        <f t="shared" si="102"/>
        <v>0.22</v>
      </c>
      <c r="P1125" s="12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4">
        <f t="shared" si="106"/>
        <v>41718.315370370365</v>
      </c>
      <c r="T1125" s="14">
        <f t="shared" si="107"/>
        <v>41748.315370370365</v>
      </c>
    </row>
    <row r="1126" spans="1:20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11">
        <f t="shared" si="102"/>
        <v>0.47222222222222221</v>
      </c>
      <c r="P1126" s="12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4">
        <f t="shared" si="106"/>
        <v>42094.458923611113</v>
      </c>
      <c r="T1126" s="14">
        <f t="shared" si="107"/>
        <v>42124.458923611113</v>
      </c>
    </row>
    <row r="1127" spans="1:20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11">
        <f t="shared" si="102"/>
        <v>0</v>
      </c>
      <c r="P1127" s="12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4">
        <f t="shared" si="106"/>
        <v>42212.415856481479</v>
      </c>
      <c r="T1127" s="14">
        <f t="shared" si="107"/>
        <v>42272.415856481479</v>
      </c>
    </row>
    <row r="1128" spans="1:20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11">
        <f t="shared" si="102"/>
        <v>0.5</v>
      </c>
      <c r="P1128" s="12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4">
        <f t="shared" si="106"/>
        <v>42535.119143518517</v>
      </c>
      <c r="T1128" s="14">
        <f t="shared" si="107"/>
        <v>42565.119143518517</v>
      </c>
    </row>
    <row r="1129" spans="1:20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11">
        <f t="shared" si="102"/>
        <v>1.6714285714285713</v>
      </c>
      <c r="P1129" s="12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4">
        <f t="shared" si="106"/>
        <v>41926.645833333328</v>
      </c>
      <c r="T1129" s="14">
        <f t="shared" si="107"/>
        <v>41957.687499999993</v>
      </c>
    </row>
    <row r="1130" spans="1:20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11">
        <f t="shared" si="102"/>
        <v>0.1</v>
      </c>
      <c r="P1130" s="12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4">
        <f t="shared" si="106"/>
        <v>41828.441168981481</v>
      </c>
      <c r="T1130" s="14">
        <f t="shared" si="107"/>
        <v>41858.441168981481</v>
      </c>
    </row>
    <row r="1131" spans="1:20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11">
        <f t="shared" si="102"/>
        <v>0.105</v>
      </c>
      <c r="P1131" s="12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4">
        <f t="shared" si="106"/>
        <v>42496.056631944441</v>
      </c>
      <c r="T1131" s="14">
        <f t="shared" si="107"/>
        <v>42526.056631944441</v>
      </c>
    </row>
    <row r="1132" spans="1:20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11">
        <f t="shared" si="102"/>
        <v>0.22</v>
      </c>
      <c r="P1132" s="12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4">
        <f t="shared" si="106"/>
        <v>41908.788194444445</v>
      </c>
      <c r="T1132" s="14">
        <f t="shared" si="107"/>
        <v>41968.829861111109</v>
      </c>
    </row>
    <row r="1133" spans="1:20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11">
        <f t="shared" si="102"/>
        <v>0</v>
      </c>
      <c r="P1133" s="12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4">
        <f t="shared" si="106"/>
        <v>42332.699861111112</v>
      </c>
      <c r="T1133" s="14">
        <f t="shared" si="107"/>
        <v>42362.699861111112</v>
      </c>
    </row>
    <row r="1134" spans="1:20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11">
        <f t="shared" si="102"/>
        <v>14.38</v>
      </c>
      <c r="P1134" s="12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4">
        <f t="shared" si="106"/>
        <v>42705.907071759262</v>
      </c>
      <c r="T1134" s="14">
        <f t="shared" si="107"/>
        <v>42735.907071759262</v>
      </c>
    </row>
    <row r="1135" spans="1:20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11">
        <f t="shared" si="102"/>
        <v>0.66666666666666674</v>
      </c>
      <c r="P1135" s="12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4">
        <f t="shared" si="106"/>
        <v>41821.198854166665</v>
      </c>
      <c r="T1135" s="14">
        <f t="shared" si="107"/>
        <v>41851.198854166665</v>
      </c>
    </row>
    <row r="1136" spans="1:20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11">
        <f t="shared" si="102"/>
        <v>4.0000000000000001E-3</v>
      </c>
      <c r="P1136" s="12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4">
        <f t="shared" si="106"/>
        <v>41958.07671296296</v>
      </c>
      <c r="T1136" s="14">
        <f t="shared" si="107"/>
        <v>41971.981249999997</v>
      </c>
    </row>
    <row r="1137" spans="1:20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11">
        <f t="shared" si="102"/>
        <v>5</v>
      </c>
      <c r="P1137" s="12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4">
        <f t="shared" si="106"/>
        <v>42558.781180555554</v>
      </c>
      <c r="T1137" s="14">
        <f t="shared" si="107"/>
        <v>42588.781180555554</v>
      </c>
    </row>
    <row r="1138" spans="1:20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11">
        <f t="shared" si="102"/>
        <v>6.4439140811455857</v>
      </c>
      <c r="P1138" s="12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4">
        <f t="shared" si="106"/>
        <v>42327.46329861111</v>
      </c>
      <c r="T1138" s="14">
        <f t="shared" si="107"/>
        <v>42357.46329861111</v>
      </c>
    </row>
    <row r="1139" spans="1:20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11">
        <f t="shared" si="102"/>
        <v>39.5</v>
      </c>
      <c r="P1139" s="12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4">
        <f t="shared" si="106"/>
        <v>42453.611354166664</v>
      </c>
      <c r="T1139" s="14">
        <f t="shared" si="107"/>
        <v>42483.611354166664</v>
      </c>
    </row>
    <row r="1140" spans="1:20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11">
        <f t="shared" si="102"/>
        <v>0.35714285714285715</v>
      </c>
      <c r="P1140" s="12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4">
        <f t="shared" si="106"/>
        <v>42736.698275462964</v>
      </c>
      <c r="T1140" s="14">
        <f t="shared" si="107"/>
        <v>42756.698275462964</v>
      </c>
    </row>
    <row r="1141" spans="1:20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11">
        <f t="shared" si="102"/>
        <v>6.25E-2</v>
      </c>
      <c r="P1141" s="12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4">
        <f t="shared" si="106"/>
        <v>41975.139189814814</v>
      </c>
      <c r="T1141" s="14">
        <f t="shared" si="107"/>
        <v>42005.139189814814</v>
      </c>
    </row>
    <row r="1142" spans="1:20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11">
        <f t="shared" si="102"/>
        <v>0</v>
      </c>
      <c r="P1142" s="12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4">
        <f t="shared" si="106"/>
        <v>42192.253715277773</v>
      </c>
      <c r="T1142" s="14">
        <f t="shared" si="107"/>
        <v>42222.253715277773</v>
      </c>
    </row>
    <row r="1143" spans="1:20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11">
        <f t="shared" si="102"/>
        <v>0</v>
      </c>
      <c r="P1143" s="12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4">
        <f t="shared" si="106"/>
        <v>42164.491319444445</v>
      </c>
      <c r="T1143" s="14">
        <f t="shared" si="107"/>
        <v>42194.491319444445</v>
      </c>
    </row>
    <row r="1144" spans="1:20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11">
        <f t="shared" si="102"/>
        <v>0</v>
      </c>
      <c r="P1144" s="12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4">
        <f t="shared" si="106"/>
        <v>42021.797766203701</v>
      </c>
      <c r="T1144" s="14">
        <f t="shared" si="107"/>
        <v>42051.797766203701</v>
      </c>
    </row>
    <row r="1145" spans="1:20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11">
        <f t="shared" si="102"/>
        <v>0.41333333333333333</v>
      </c>
      <c r="P1145" s="12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4">
        <f t="shared" si="106"/>
        <v>42324.985254629624</v>
      </c>
      <c r="T1145" s="14">
        <f t="shared" si="107"/>
        <v>42354.985254629624</v>
      </c>
    </row>
    <row r="1146" spans="1:20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11">
        <f t="shared" si="102"/>
        <v>0</v>
      </c>
      <c r="P1146" s="12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4">
        <f t="shared" si="106"/>
        <v>42092.973611111105</v>
      </c>
      <c r="T1146" s="14">
        <f t="shared" si="107"/>
        <v>42122.973611111105</v>
      </c>
    </row>
    <row r="1147" spans="1:20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11">
        <f t="shared" si="102"/>
        <v>0.125</v>
      </c>
      <c r="P1147" s="12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4">
        <f t="shared" si="106"/>
        <v>41854.539259259254</v>
      </c>
      <c r="T1147" s="14">
        <f t="shared" si="107"/>
        <v>41914.539259259254</v>
      </c>
    </row>
    <row r="1148" spans="1:20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11">
        <f t="shared" si="102"/>
        <v>8.8333333333333339</v>
      </c>
      <c r="P1148" s="12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4">
        <f t="shared" si="106"/>
        <v>41723.745057870365</v>
      </c>
      <c r="T1148" s="14">
        <f t="shared" si="107"/>
        <v>41761.745057870365</v>
      </c>
    </row>
    <row r="1149" spans="1:20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11">
        <f t="shared" si="102"/>
        <v>0</v>
      </c>
      <c r="P1149" s="12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4">
        <f t="shared" si="106"/>
        <v>41871.763692129629</v>
      </c>
      <c r="T1149" s="14">
        <f t="shared" si="107"/>
        <v>41931.763692129629</v>
      </c>
    </row>
    <row r="1150" spans="1:20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11">
        <f t="shared" si="102"/>
        <v>0.48666666666666669</v>
      </c>
      <c r="P1150" s="12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4">
        <f t="shared" si="106"/>
        <v>42674.962743055548</v>
      </c>
      <c r="T1150" s="14">
        <f t="shared" si="107"/>
        <v>42705.00440972222</v>
      </c>
    </row>
    <row r="1151" spans="1:20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11">
        <f t="shared" si="102"/>
        <v>0.15</v>
      </c>
      <c r="P1151" s="12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4">
        <f t="shared" si="106"/>
        <v>42507.501921296294</v>
      </c>
      <c r="T1151" s="14">
        <f t="shared" si="107"/>
        <v>42537.501921296294</v>
      </c>
    </row>
    <row r="1152" spans="1:20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11">
        <f t="shared" si="102"/>
        <v>10.08</v>
      </c>
      <c r="P1152" s="12">
        <f t="shared" si="103"/>
        <v>42</v>
      </c>
      <c r="Q1152" t="str">
        <f t="shared" si="104"/>
        <v>food</v>
      </c>
      <c r="R1152" t="str">
        <f t="shared" si="105"/>
        <v>food trucks</v>
      </c>
      <c r="S1152" s="14">
        <f t="shared" si="106"/>
        <v>42317.74623842592</v>
      </c>
      <c r="T1152" s="14">
        <f t="shared" si="107"/>
        <v>42377.74623842592</v>
      </c>
    </row>
    <row r="1153" spans="1:20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11">
        <f t="shared" si="102"/>
        <v>0</v>
      </c>
      <c r="P1153" s="12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4">
        <f t="shared" si="106"/>
        <v>42223.894247685188</v>
      </c>
      <c r="T1153" s="14">
        <f t="shared" si="107"/>
        <v>42253.894247685188</v>
      </c>
    </row>
    <row r="1154" spans="1:20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11">
        <f t="shared" si="102"/>
        <v>5.6937500000000005</v>
      </c>
      <c r="P1154" s="12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4">
        <f t="shared" si="106"/>
        <v>42109.501296296294</v>
      </c>
      <c r="T1154" s="14">
        <f t="shared" si="107"/>
        <v>42139.501296296294</v>
      </c>
    </row>
    <row r="1155" spans="1:20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11">
        <f t="shared" ref="O1155:O1218" si="108">(E1155/D1155)*100</f>
        <v>0.625</v>
      </c>
      <c r="P1155" s="12">
        <f t="shared" ref="P1155:P1218" si="109">AVERAGE(E1155/L1155)</f>
        <v>50</v>
      </c>
      <c r="Q1155" t="str">
        <f t="shared" ref="Q1155:Q1218" si="110">LEFT(N1155,SEARCH("/",N1155,1)-1)</f>
        <v>food</v>
      </c>
      <c r="R1155" t="str">
        <f t="shared" ref="R1155:R1218" si="111">RIGHT(N1155,LEN(N1155)-SEARCH("/",N1155,1))</f>
        <v>food trucks</v>
      </c>
      <c r="S1155" s="14">
        <f t="shared" ref="S1155:S1218" si="112">(J1155/86400)+25569+(-5/24)</f>
        <v>42143.505844907406</v>
      </c>
      <c r="T1155" s="14">
        <f t="shared" ref="T1155:T1218" si="113">(I1155/86400)+25569+(-5/24)</f>
        <v>42173.505844907406</v>
      </c>
    </row>
    <row r="1156" spans="1:20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11">
        <f t="shared" si="108"/>
        <v>6.5</v>
      </c>
      <c r="P1156" s="12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4">
        <f t="shared" si="112"/>
        <v>42222.900532407402</v>
      </c>
      <c r="T1156" s="14">
        <f t="shared" si="113"/>
        <v>42252.900532407402</v>
      </c>
    </row>
    <row r="1157" spans="1:20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11">
        <f t="shared" si="108"/>
        <v>0.752</v>
      </c>
      <c r="P1157" s="12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4">
        <f t="shared" si="112"/>
        <v>41835.555648148147</v>
      </c>
      <c r="T1157" s="14">
        <f t="shared" si="113"/>
        <v>41865.555648148147</v>
      </c>
    </row>
    <row r="1158" spans="1:20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11">
        <f t="shared" si="108"/>
        <v>0</v>
      </c>
      <c r="P1158" s="12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4">
        <f t="shared" si="112"/>
        <v>42028.862986111104</v>
      </c>
      <c r="T1158" s="14">
        <f t="shared" si="113"/>
        <v>42058.862986111104</v>
      </c>
    </row>
    <row r="1159" spans="1:20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11">
        <f t="shared" si="108"/>
        <v>1.51</v>
      </c>
      <c r="P1159" s="12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4">
        <f t="shared" si="112"/>
        <v>41918.419907407406</v>
      </c>
      <c r="T1159" s="14">
        <f t="shared" si="113"/>
        <v>41978.46157407407</v>
      </c>
    </row>
    <row r="1160" spans="1:20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11">
        <f t="shared" si="108"/>
        <v>0.46666666666666673</v>
      </c>
      <c r="P1160" s="12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4">
        <f t="shared" si="112"/>
        <v>41951.883425925924</v>
      </c>
      <c r="T1160" s="14">
        <f t="shared" si="113"/>
        <v>41981.883425925924</v>
      </c>
    </row>
    <row r="1161" spans="1:20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11">
        <f t="shared" si="108"/>
        <v>0</v>
      </c>
      <c r="P1161" s="12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4">
        <f t="shared" si="112"/>
        <v>42154.518113425926</v>
      </c>
      <c r="T1161" s="14">
        <f t="shared" si="113"/>
        <v>42185.447916666664</v>
      </c>
    </row>
    <row r="1162" spans="1:20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11">
        <f t="shared" si="108"/>
        <v>3.85</v>
      </c>
      <c r="P1162" s="12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4">
        <f t="shared" si="112"/>
        <v>42060.946597222217</v>
      </c>
      <c r="T1162" s="14">
        <f t="shared" si="113"/>
        <v>42090.904930555553</v>
      </c>
    </row>
    <row r="1163" spans="1:20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11">
        <f t="shared" si="108"/>
        <v>0</v>
      </c>
      <c r="P1163" s="12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4">
        <f t="shared" si="112"/>
        <v>42122.421168981477</v>
      </c>
      <c r="T1163" s="14">
        <f t="shared" si="113"/>
        <v>42143.421168981477</v>
      </c>
    </row>
    <row r="1164" spans="1:20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11">
        <f t="shared" si="108"/>
        <v>5.8333333333333341E-2</v>
      </c>
      <c r="P1164" s="12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4">
        <f t="shared" si="112"/>
        <v>41876.475277777776</v>
      </c>
      <c r="T1164" s="14">
        <f t="shared" si="113"/>
        <v>41907.475277777776</v>
      </c>
    </row>
    <row r="1165" spans="1:20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11">
        <f t="shared" si="108"/>
        <v>0</v>
      </c>
      <c r="P1165" s="12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4">
        <f t="shared" si="112"/>
        <v>41830.515277777777</v>
      </c>
      <c r="T1165" s="14">
        <f t="shared" si="113"/>
        <v>41860.515277777777</v>
      </c>
    </row>
    <row r="1166" spans="1:20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11">
        <f t="shared" si="108"/>
        <v>0</v>
      </c>
      <c r="P1166" s="12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4">
        <f t="shared" si="112"/>
        <v>42509.51599537037</v>
      </c>
      <c r="T1166" s="14">
        <f t="shared" si="113"/>
        <v>42539.51599537037</v>
      </c>
    </row>
    <row r="1167" spans="1:20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11">
        <f t="shared" si="108"/>
        <v>20.705000000000002</v>
      </c>
      <c r="P1167" s="12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4">
        <f t="shared" si="112"/>
        <v>41792.00613425926</v>
      </c>
      <c r="T1167" s="14">
        <f t="shared" si="113"/>
        <v>41826.00613425926</v>
      </c>
    </row>
    <row r="1168" spans="1:20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11">
        <f t="shared" si="108"/>
        <v>19.139999999999997</v>
      </c>
      <c r="P1168" s="12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4">
        <f t="shared" si="112"/>
        <v>42150.277106481481</v>
      </c>
      <c r="T1168" s="14">
        <f t="shared" si="113"/>
        <v>42180.958333333336</v>
      </c>
    </row>
    <row r="1169" spans="1:20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11">
        <f t="shared" si="108"/>
        <v>1.6316666666666666</v>
      </c>
      <c r="P1169" s="12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4">
        <f t="shared" si="112"/>
        <v>41863.526562499996</v>
      </c>
      <c r="T1169" s="14">
        <f t="shared" si="113"/>
        <v>41894.526562499996</v>
      </c>
    </row>
    <row r="1170" spans="1:20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11">
        <f t="shared" si="108"/>
        <v>5.6666666666666661</v>
      </c>
      <c r="P1170" s="12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4">
        <f t="shared" si="112"/>
        <v>42604.845659722218</v>
      </c>
      <c r="T1170" s="14">
        <f t="shared" si="113"/>
        <v>42634.845659722218</v>
      </c>
    </row>
    <row r="1171" spans="1:20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11">
        <f t="shared" si="108"/>
        <v>0.16999999999999998</v>
      </c>
      <c r="P1171" s="12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4">
        <f t="shared" si="112"/>
        <v>42027.145405092589</v>
      </c>
      <c r="T1171" s="14">
        <f t="shared" si="113"/>
        <v>42057.145405092589</v>
      </c>
    </row>
    <row r="1172" spans="1:20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11">
        <f t="shared" si="108"/>
        <v>0.4</v>
      </c>
      <c r="P1172" s="12">
        <f t="shared" si="109"/>
        <v>50</v>
      </c>
      <c r="Q1172" t="str">
        <f t="shared" si="110"/>
        <v>food</v>
      </c>
      <c r="R1172" t="str">
        <f t="shared" si="111"/>
        <v>food trucks</v>
      </c>
      <c r="S1172" s="14">
        <f t="shared" si="112"/>
        <v>42124.684849537036</v>
      </c>
      <c r="T1172" s="14">
        <f t="shared" si="113"/>
        <v>42154.684849537036</v>
      </c>
    </row>
    <row r="1173" spans="1:20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11">
        <f t="shared" si="108"/>
        <v>0.1</v>
      </c>
      <c r="P1173" s="12">
        <f t="shared" si="109"/>
        <v>25</v>
      </c>
      <c r="Q1173" t="str">
        <f t="shared" si="110"/>
        <v>food</v>
      </c>
      <c r="R1173" t="str">
        <f t="shared" si="111"/>
        <v>food trucks</v>
      </c>
      <c r="S1173" s="14">
        <f t="shared" si="112"/>
        <v>41938.596377314811</v>
      </c>
      <c r="T1173" s="14">
        <f t="shared" si="113"/>
        <v>41956.638043981475</v>
      </c>
    </row>
    <row r="1174" spans="1:20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11">
        <f t="shared" si="108"/>
        <v>0</v>
      </c>
      <c r="P1174" s="12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4">
        <f t="shared" si="112"/>
        <v>41841.473981481475</v>
      </c>
      <c r="T1174" s="14">
        <f t="shared" si="113"/>
        <v>41871.473981481475</v>
      </c>
    </row>
    <row r="1175" spans="1:20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11">
        <f t="shared" si="108"/>
        <v>2.4E-2</v>
      </c>
      <c r="P1175" s="12">
        <f t="shared" si="109"/>
        <v>30</v>
      </c>
      <c r="Q1175" t="str">
        <f t="shared" si="110"/>
        <v>food</v>
      </c>
      <c r="R1175" t="str">
        <f t="shared" si="111"/>
        <v>food trucks</v>
      </c>
      <c r="S1175" s="14">
        <f t="shared" si="112"/>
        <v>42183.97751157407</v>
      </c>
      <c r="T1175" s="14">
        <f t="shared" si="113"/>
        <v>42218.97751157407</v>
      </c>
    </row>
    <row r="1176" spans="1:20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11">
        <f t="shared" si="108"/>
        <v>5.9066666666666672</v>
      </c>
      <c r="P1176" s="12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4">
        <f t="shared" si="112"/>
        <v>42468.633414351854</v>
      </c>
      <c r="T1176" s="14">
        <f t="shared" si="113"/>
        <v>42498.633414351854</v>
      </c>
    </row>
    <row r="1177" spans="1:20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11">
        <f t="shared" si="108"/>
        <v>2.9250000000000003</v>
      </c>
      <c r="P1177" s="12">
        <f t="shared" si="109"/>
        <v>65</v>
      </c>
      <c r="Q1177" t="str">
        <f t="shared" si="110"/>
        <v>food</v>
      </c>
      <c r="R1177" t="str">
        <f t="shared" si="111"/>
        <v>food trucks</v>
      </c>
      <c r="S1177" s="14">
        <f t="shared" si="112"/>
        <v>42170.520127314812</v>
      </c>
      <c r="T1177" s="14">
        <f t="shared" si="113"/>
        <v>42200.520127314812</v>
      </c>
    </row>
    <row r="1178" spans="1:20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11">
        <f t="shared" si="108"/>
        <v>5.7142857142857143E-3</v>
      </c>
      <c r="P1178" s="12">
        <f t="shared" si="109"/>
        <v>10</v>
      </c>
      <c r="Q1178" t="str">
        <f t="shared" si="110"/>
        <v>food</v>
      </c>
      <c r="R1178" t="str">
        <f t="shared" si="111"/>
        <v>food trucks</v>
      </c>
      <c r="S1178" s="14">
        <f t="shared" si="112"/>
        <v>42745.811319444438</v>
      </c>
      <c r="T1178" s="14">
        <f t="shared" si="113"/>
        <v>42800.333333333336</v>
      </c>
    </row>
    <row r="1179" spans="1:20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11">
        <f t="shared" si="108"/>
        <v>0</v>
      </c>
      <c r="P1179" s="12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4">
        <f t="shared" si="112"/>
        <v>41897.452499999999</v>
      </c>
      <c r="T1179" s="14">
        <f t="shared" si="113"/>
        <v>41927.452499999999</v>
      </c>
    </row>
    <row r="1180" spans="1:20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11">
        <f t="shared" si="108"/>
        <v>6.6666666666666671E-3</v>
      </c>
      <c r="P1180" s="12">
        <f t="shared" si="109"/>
        <v>5</v>
      </c>
      <c r="Q1180" t="str">
        <f t="shared" si="110"/>
        <v>food</v>
      </c>
      <c r="R1180" t="str">
        <f t="shared" si="111"/>
        <v>food trucks</v>
      </c>
      <c r="S1180" s="14">
        <f t="shared" si="112"/>
        <v>41837.69736111111</v>
      </c>
      <c r="T1180" s="14">
        <f t="shared" si="113"/>
        <v>41867.69736111111</v>
      </c>
    </row>
    <row r="1181" spans="1:20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11">
        <f t="shared" si="108"/>
        <v>5.3333333333333339</v>
      </c>
      <c r="P1181" s="12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4">
        <f t="shared" si="112"/>
        <v>42275.511886574073</v>
      </c>
      <c r="T1181" s="14">
        <f t="shared" si="113"/>
        <v>42305.511886574073</v>
      </c>
    </row>
    <row r="1182" spans="1:20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11">
        <f t="shared" si="108"/>
        <v>11.75</v>
      </c>
      <c r="P1182" s="12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4">
        <f t="shared" si="112"/>
        <v>41781.598541666666</v>
      </c>
      <c r="T1182" s="14">
        <f t="shared" si="113"/>
        <v>41818.598541666666</v>
      </c>
    </row>
    <row r="1183" spans="1:20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11">
        <f t="shared" si="108"/>
        <v>8.0000000000000002E-3</v>
      </c>
      <c r="P1183" s="12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4">
        <f t="shared" si="112"/>
        <v>42034.131030092591</v>
      </c>
      <c r="T1183" s="14">
        <f t="shared" si="113"/>
        <v>42064.131030092591</v>
      </c>
    </row>
    <row r="1184" spans="1:20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11">
        <f t="shared" si="108"/>
        <v>4.2</v>
      </c>
      <c r="P1184" s="12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4">
        <f t="shared" si="112"/>
        <v>42728.619074074071</v>
      </c>
      <c r="T1184" s="14">
        <f t="shared" si="113"/>
        <v>42747.487499999996</v>
      </c>
    </row>
    <row r="1185" spans="1:20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11">
        <f t="shared" si="108"/>
        <v>4</v>
      </c>
      <c r="P1185" s="12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4">
        <f t="shared" si="112"/>
        <v>42656.653043981474</v>
      </c>
      <c r="T1185" s="14">
        <f t="shared" si="113"/>
        <v>42675.957638888889</v>
      </c>
    </row>
    <row r="1186" spans="1:20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11">
        <f t="shared" si="108"/>
        <v>104.93636363636362</v>
      </c>
      <c r="P1186" s="12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4">
        <f t="shared" si="112"/>
        <v>42741.391331018516</v>
      </c>
      <c r="T1186" s="14">
        <f t="shared" si="113"/>
        <v>42772.391331018516</v>
      </c>
    </row>
    <row r="1187" spans="1:20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11">
        <f t="shared" si="108"/>
        <v>105.44</v>
      </c>
      <c r="P1187" s="12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4">
        <f t="shared" si="112"/>
        <v>42130.656817129631</v>
      </c>
      <c r="T1187" s="14">
        <f t="shared" si="113"/>
        <v>42162.958333333336</v>
      </c>
    </row>
    <row r="1188" spans="1:20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11">
        <f t="shared" si="108"/>
        <v>106.73333333333332</v>
      </c>
      <c r="P1188" s="12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4">
        <f t="shared" si="112"/>
        <v>42123.655034722215</v>
      </c>
      <c r="T1188" s="14">
        <f t="shared" si="113"/>
        <v>42156.737499999996</v>
      </c>
    </row>
    <row r="1189" spans="1:20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11">
        <f t="shared" si="108"/>
        <v>104.12571428571428</v>
      </c>
      <c r="P1189" s="12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4">
        <f t="shared" si="112"/>
        <v>42109.686608796292</v>
      </c>
      <c r="T1189" s="14">
        <f t="shared" si="113"/>
        <v>42141.541666666664</v>
      </c>
    </row>
    <row r="1190" spans="1:20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11">
        <f t="shared" si="108"/>
        <v>160.54999999999998</v>
      </c>
      <c r="P1190" s="12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4">
        <f t="shared" si="112"/>
        <v>42711.492361111108</v>
      </c>
      <c r="T1190" s="14">
        <f t="shared" si="113"/>
        <v>42732.492361111108</v>
      </c>
    </row>
    <row r="1191" spans="1:20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11">
        <f t="shared" si="108"/>
        <v>107.77777777777777</v>
      </c>
      <c r="P1191" s="12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4">
        <f t="shared" si="112"/>
        <v>42529.770775462959</v>
      </c>
      <c r="T1191" s="14">
        <f t="shared" si="113"/>
        <v>42550.770775462959</v>
      </c>
    </row>
    <row r="1192" spans="1:20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11">
        <f t="shared" si="108"/>
        <v>135</v>
      </c>
      <c r="P1192" s="12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4">
        <f t="shared" si="112"/>
        <v>41852.457465277774</v>
      </c>
      <c r="T1192" s="14">
        <f t="shared" si="113"/>
        <v>41882.457465277774</v>
      </c>
    </row>
    <row r="1193" spans="1:20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11">
        <f t="shared" si="108"/>
        <v>109.07407407407408</v>
      </c>
      <c r="P1193" s="12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4">
        <f t="shared" si="112"/>
        <v>42419.395370370366</v>
      </c>
      <c r="T1193" s="14">
        <f t="shared" si="113"/>
        <v>42449.353703703702</v>
      </c>
    </row>
    <row r="1194" spans="1:20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11">
        <f t="shared" si="108"/>
        <v>290</v>
      </c>
      <c r="P1194" s="12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4">
        <f t="shared" si="112"/>
        <v>42747.298356481479</v>
      </c>
      <c r="T1194" s="14">
        <f t="shared" si="113"/>
        <v>42777.298356481479</v>
      </c>
    </row>
    <row r="1195" spans="1:20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11">
        <f t="shared" si="108"/>
        <v>103.95714285714286</v>
      </c>
      <c r="P1195" s="12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4">
        <f t="shared" si="112"/>
        <v>42409.567743055552</v>
      </c>
      <c r="T1195" s="14">
        <f t="shared" si="113"/>
        <v>42469.526076388887</v>
      </c>
    </row>
    <row r="1196" spans="1:20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11">
        <f t="shared" si="108"/>
        <v>322.24</v>
      </c>
      <c r="P1196" s="12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4">
        <f t="shared" si="112"/>
        <v>42072.27984953703</v>
      </c>
      <c r="T1196" s="14">
        <f t="shared" si="113"/>
        <v>42102.27984953703</v>
      </c>
    </row>
    <row r="1197" spans="1:20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11">
        <f t="shared" si="108"/>
        <v>135</v>
      </c>
      <c r="P1197" s="12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4">
        <f t="shared" si="112"/>
        <v>42298.139502314814</v>
      </c>
      <c r="T1197" s="14">
        <f t="shared" si="113"/>
        <v>42358.166666666664</v>
      </c>
    </row>
    <row r="1198" spans="1:20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11">
        <f t="shared" si="108"/>
        <v>269.91034482758624</v>
      </c>
      <c r="P1198" s="12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4">
        <f t="shared" si="112"/>
        <v>42326.610405092586</v>
      </c>
      <c r="T1198" s="14">
        <f t="shared" si="113"/>
        <v>42356.610405092586</v>
      </c>
    </row>
    <row r="1199" spans="1:20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11">
        <f t="shared" si="108"/>
        <v>253.29333333333332</v>
      </c>
      <c r="P1199" s="12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4">
        <f t="shared" si="112"/>
        <v>42503.456412037034</v>
      </c>
      <c r="T1199" s="14">
        <f t="shared" si="113"/>
        <v>42534.040972222218</v>
      </c>
    </row>
    <row r="1200" spans="1:20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11">
        <f t="shared" si="108"/>
        <v>260.59999999999997</v>
      </c>
      <c r="P1200" s="12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4">
        <f t="shared" si="112"/>
        <v>42333.410717592589</v>
      </c>
      <c r="T1200" s="14">
        <f t="shared" si="113"/>
        <v>42368.916666666664</v>
      </c>
    </row>
    <row r="1201" spans="1:20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11">
        <f t="shared" si="108"/>
        <v>101.31677953348381</v>
      </c>
      <c r="P1201" s="12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4">
        <f t="shared" si="112"/>
        <v>42161.562499999993</v>
      </c>
      <c r="T1201" s="14">
        <f t="shared" si="113"/>
        <v>42193.562499999993</v>
      </c>
    </row>
    <row r="1202" spans="1:20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11">
        <f t="shared" si="108"/>
        <v>125.60416666666667</v>
      </c>
      <c r="P1202" s="12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4">
        <f t="shared" si="112"/>
        <v>42089.269166666665</v>
      </c>
      <c r="T1202" s="14">
        <f t="shared" si="113"/>
        <v>42110.269166666665</v>
      </c>
    </row>
    <row r="1203" spans="1:20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11">
        <f t="shared" si="108"/>
        <v>102.43783333333334</v>
      </c>
      <c r="P1203" s="12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4">
        <f t="shared" si="112"/>
        <v>42536.398680555554</v>
      </c>
      <c r="T1203" s="14">
        <f t="shared" si="113"/>
        <v>42566.398680555554</v>
      </c>
    </row>
    <row r="1204" spans="1:20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11">
        <f t="shared" si="108"/>
        <v>199.244</v>
      </c>
      <c r="P1204" s="12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4">
        <f t="shared" si="112"/>
        <v>42152.08048611111</v>
      </c>
      <c r="T1204" s="14">
        <f t="shared" si="113"/>
        <v>42182.08048611111</v>
      </c>
    </row>
    <row r="1205" spans="1:20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11">
        <f t="shared" si="108"/>
        <v>102.45398773006136</v>
      </c>
      <c r="P1205" s="12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4">
        <f t="shared" si="112"/>
        <v>42125.4065625</v>
      </c>
      <c r="T1205" s="14">
        <f t="shared" si="113"/>
        <v>42155.4065625</v>
      </c>
    </row>
    <row r="1206" spans="1:20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11">
        <f t="shared" si="108"/>
        <v>102.94615384615385</v>
      </c>
      <c r="P1206" s="12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4">
        <f t="shared" si="112"/>
        <v>42297.539733796293</v>
      </c>
      <c r="T1206" s="14">
        <f t="shared" si="113"/>
        <v>42341.999999999993</v>
      </c>
    </row>
    <row r="1207" spans="1:20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11">
        <f t="shared" si="108"/>
        <v>100.86153846153847</v>
      </c>
      <c r="P1207" s="12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4">
        <f t="shared" si="112"/>
        <v>42138.298043981478</v>
      </c>
      <c r="T1207" s="14">
        <f t="shared" si="113"/>
        <v>42168.298043981478</v>
      </c>
    </row>
    <row r="1208" spans="1:20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11">
        <f t="shared" si="108"/>
        <v>114.99999999999999</v>
      </c>
      <c r="P1208" s="12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4">
        <f t="shared" si="112"/>
        <v>42772.567743055552</v>
      </c>
      <c r="T1208" s="14">
        <f t="shared" si="113"/>
        <v>42805.353472222218</v>
      </c>
    </row>
    <row r="1209" spans="1:20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11">
        <f t="shared" si="108"/>
        <v>104.16766467065868</v>
      </c>
      <c r="P1209" s="12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4">
        <f t="shared" si="112"/>
        <v>42430.221909722219</v>
      </c>
      <c r="T1209" s="14">
        <f t="shared" si="113"/>
        <v>42460.208333333336</v>
      </c>
    </row>
    <row r="1210" spans="1:20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11">
        <f t="shared" si="108"/>
        <v>155.29999999999998</v>
      </c>
      <c r="P1210" s="12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4">
        <f t="shared" si="112"/>
        <v>42423.500740740739</v>
      </c>
      <c r="T1210" s="14">
        <f t="shared" si="113"/>
        <v>42453.459074074075</v>
      </c>
    </row>
    <row r="1211" spans="1:20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11">
        <f t="shared" si="108"/>
        <v>106</v>
      </c>
      <c r="P1211" s="12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4">
        <f t="shared" si="112"/>
        <v>42761.637789351851</v>
      </c>
      <c r="T1211" s="14">
        <f t="shared" si="113"/>
        <v>42791.637789351851</v>
      </c>
    </row>
    <row r="1212" spans="1:20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11">
        <f t="shared" si="108"/>
        <v>254.31499999999997</v>
      </c>
      <c r="P1212" s="12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4">
        <f t="shared" si="112"/>
        <v>42132.733472222222</v>
      </c>
      <c r="T1212" s="14">
        <f t="shared" si="113"/>
        <v>42155.666666666664</v>
      </c>
    </row>
    <row r="1213" spans="1:20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11">
        <f t="shared" si="108"/>
        <v>101.1</v>
      </c>
      <c r="P1213" s="12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4">
        <f t="shared" si="112"/>
        <v>42515.658113425925</v>
      </c>
      <c r="T1213" s="14">
        <f t="shared" si="113"/>
        <v>42530.658113425925</v>
      </c>
    </row>
    <row r="1214" spans="1:20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11">
        <f t="shared" si="108"/>
        <v>129.04</v>
      </c>
      <c r="P1214" s="12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4">
        <f t="shared" si="112"/>
        <v>42318.741840277777</v>
      </c>
      <c r="T1214" s="14">
        <f t="shared" si="113"/>
        <v>42334.833333333336</v>
      </c>
    </row>
    <row r="1215" spans="1:20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11">
        <f t="shared" si="108"/>
        <v>102.23076923076924</v>
      </c>
      <c r="P1215" s="12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4">
        <f t="shared" si="112"/>
        <v>42731.547453703701</v>
      </c>
      <c r="T1215" s="14">
        <f t="shared" si="113"/>
        <v>42766.547453703701</v>
      </c>
    </row>
    <row r="1216" spans="1:20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11">
        <f t="shared" si="108"/>
        <v>131.80000000000001</v>
      </c>
      <c r="P1216" s="12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4">
        <f t="shared" si="112"/>
        <v>42104.632002314807</v>
      </c>
      <c r="T1216" s="14">
        <f t="shared" si="113"/>
        <v>42164.632002314807</v>
      </c>
    </row>
    <row r="1217" spans="1:20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11">
        <f t="shared" si="108"/>
        <v>786.0802000000001</v>
      </c>
      <c r="P1217" s="12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4">
        <f t="shared" si="112"/>
        <v>41759.714768518512</v>
      </c>
      <c r="T1217" s="14">
        <f t="shared" si="113"/>
        <v>41789.714768518512</v>
      </c>
    </row>
    <row r="1218" spans="1:20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11">
        <f t="shared" si="108"/>
        <v>145.70000000000002</v>
      </c>
      <c r="P1218" s="12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4">
        <f t="shared" si="112"/>
        <v>42247.408067129632</v>
      </c>
      <c r="T1218" s="14">
        <f t="shared" si="113"/>
        <v>42279.752083333333</v>
      </c>
    </row>
    <row r="1219" spans="1:20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11">
        <f t="shared" ref="O1219:O1282" si="114">(E1219/D1219)*100</f>
        <v>102.60000000000001</v>
      </c>
      <c r="P1219" s="12">
        <f t="shared" ref="P1219:P1282" si="115">AVERAGE(E1219/L1219)</f>
        <v>148.57377049180329</v>
      </c>
      <c r="Q1219" t="str">
        <f t="shared" ref="Q1219:Q1282" si="116">LEFT(N1219,SEARCH("/",N1219,1)-1)</f>
        <v>photography</v>
      </c>
      <c r="R1219" t="str">
        <f t="shared" ref="R1219:R1282" si="117">RIGHT(N1219,LEN(N1219)-SEARCH("/",N1219,1))</f>
        <v>photobooks</v>
      </c>
      <c r="S1219" s="14">
        <f t="shared" ref="S1219:S1282" si="118">(J1219/86400)+25569+(-5/24)</f>
        <v>42535.6011574074</v>
      </c>
      <c r="T1219" s="14">
        <f t="shared" ref="T1219:T1282" si="119">(I1219/86400)+25569+(-5/24)</f>
        <v>42565.6011574074</v>
      </c>
    </row>
    <row r="1220" spans="1:20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11">
        <f t="shared" si="114"/>
        <v>172.27777777777777</v>
      </c>
      <c r="P1220" s="12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4">
        <f t="shared" si="118"/>
        <v>42278.453703703701</v>
      </c>
      <c r="T1220" s="14">
        <f t="shared" si="119"/>
        <v>42308.916666666664</v>
      </c>
    </row>
    <row r="1221" spans="1:20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11">
        <f t="shared" si="114"/>
        <v>159.16819571865443</v>
      </c>
      <c r="P1221" s="12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4">
        <f t="shared" si="118"/>
        <v>42633.253622685188</v>
      </c>
      <c r="T1221" s="14">
        <f t="shared" si="119"/>
        <v>42663.253622685188</v>
      </c>
    </row>
    <row r="1222" spans="1:20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11">
        <f t="shared" si="114"/>
        <v>103.76666666666668</v>
      </c>
      <c r="P1222" s="12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4">
        <f t="shared" si="118"/>
        <v>42211.420277777775</v>
      </c>
      <c r="T1222" s="14">
        <f t="shared" si="119"/>
        <v>42241.420277777775</v>
      </c>
    </row>
    <row r="1223" spans="1:20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11">
        <f t="shared" si="114"/>
        <v>111.40954545454547</v>
      </c>
      <c r="P1223" s="12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4">
        <f t="shared" si="118"/>
        <v>42680.267222222225</v>
      </c>
      <c r="T1223" s="14">
        <f t="shared" si="119"/>
        <v>42707.791666666664</v>
      </c>
    </row>
    <row r="1224" spans="1:20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11">
        <f t="shared" si="114"/>
        <v>280.375</v>
      </c>
      <c r="P1224" s="12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4">
        <f t="shared" si="118"/>
        <v>42430.512118055551</v>
      </c>
      <c r="T1224" s="14">
        <f t="shared" si="119"/>
        <v>42460.958333333336</v>
      </c>
    </row>
    <row r="1225" spans="1:20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11">
        <f t="shared" si="114"/>
        <v>112.10606060606061</v>
      </c>
      <c r="P1225" s="12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4">
        <f t="shared" si="118"/>
        <v>42653.968854166662</v>
      </c>
      <c r="T1225" s="14">
        <f t="shared" si="119"/>
        <v>42684.010520833333</v>
      </c>
    </row>
    <row r="1226" spans="1:20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11">
        <f t="shared" si="114"/>
        <v>7.0666666666666673</v>
      </c>
      <c r="P1226" s="12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4">
        <f t="shared" si="118"/>
        <v>41736.341458333329</v>
      </c>
      <c r="T1226" s="14">
        <f t="shared" si="119"/>
        <v>41796.341458333329</v>
      </c>
    </row>
    <row r="1227" spans="1:20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11">
        <f t="shared" si="114"/>
        <v>4.3999999999999995</v>
      </c>
      <c r="P1227" s="12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4">
        <f t="shared" si="118"/>
        <v>41509.697662037033</v>
      </c>
      <c r="T1227" s="14">
        <f t="shared" si="119"/>
        <v>41569.697662037033</v>
      </c>
    </row>
    <row r="1228" spans="1:20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11">
        <f t="shared" si="114"/>
        <v>3.8739999999999997</v>
      </c>
      <c r="P1228" s="12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4">
        <f t="shared" si="118"/>
        <v>41715.666446759256</v>
      </c>
      <c r="T1228" s="14">
        <f t="shared" si="119"/>
        <v>41749.833333333328</v>
      </c>
    </row>
    <row r="1229" spans="1:20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11">
        <f t="shared" si="114"/>
        <v>0</v>
      </c>
      <c r="P1229" s="12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4">
        <f t="shared" si="118"/>
        <v>41827.710833333331</v>
      </c>
      <c r="T1229" s="14">
        <f t="shared" si="119"/>
        <v>41858.083333333328</v>
      </c>
    </row>
    <row r="1230" spans="1:20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11">
        <f t="shared" si="114"/>
        <v>29.299999999999997</v>
      </c>
      <c r="P1230" s="12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4">
        <f t="shared" si="118"/>
        <v>40754.520925925921</v>
      </c>
      <c r="T1230" s="14">
        <f t="shared" si="119"/>
        <v>40814.520925925921</v>
      </c>
    </row>
    <row r="1231" spans="1:20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11">
        <f t="shared" si="114"/>
        <v>0.90909090909090906</v>
      </c>
      <c r="P1231" s="12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4">
        <f t="shared" si="118"/>
        <v>40985.251469907402</v>
      </c>
      <c r="T1231" s="14">
        <f t="shared" si="119"/>
        <v>41015.458333333328</v>
      </c>
    </row>
    <row r="1232" spans="1:20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11">
        <f t="shared" si="114"/>
        <v>0</v>
      </c>
      <c r="P1232" s="12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4">
        <f t="shared" si="118"/>
        <v>40568.764236111107</v>
      </c>
      <c r="T1232" s="14">
        <f t="shared" si="119"/>
        <v>40598.764236111107</v>
      </c>
    </row>
    <row r="1233" spans="1:20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11">
        <f t="shared" si="114"/>
        <v>0</v>
      </c>
      <c r="P1233" s="12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4">
        <f t="shared" si="118"/>
        <v>42193.733425925922</v>
      </c>
      <c r="T1233" s="14">
        <f t="shared" si="119"/>
        <v>42243.833333333336</v>
      </c>
    </row>
    <row r="1234" spans="1:20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11">
        <f t="shared" si="114"/>
        <v>0.8</v>
      </c>
      <c r="P1234" s="12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4">
        <f t="shared" si="118"/>
        <v>41506.639699074069</v>
      </c>
      <c r="T1234" s="14">
        <f t="shared" si="119"/>
        <v>41553.639699074069</v>
      </c>
    </row>
    <row r="1235" spans="1:20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11">
        <f t="shared" si="114"/>
        <v>11.600000000000001</v>
      </c>
      <c r="P1235" s="12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4">
        <f t="shared" si="118"/>
        <v>40939.740439814814</v>
      </c>
      <c r="T1235" s="14">
        <f t="shared" si="119"/>
        <v>40960.740439814814</v>
      </c>
    </row>
    <row r="1236" spans="1:20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11">
        <f t="shared" si="114"/>
        <v>0</v>
      </c>
      <c r="P1236" s="12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4">
        <f t="shared" si="118"/>
        <v>42007.580347222225</v>
      </c>
      <c r="T1236" s="14">
        <f t="shared" si="119"/>
        <v>42037.580347222225</v>
      </c>
    </row>
    <row r="1237" spans="1:20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11">
        <f t="shared" si="114"/>
        <v>2.7873639500929119</v>
      </c>
      <c r="P1237" s="12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4">
        <f t="shared" si="118"/>
        <v>41582.927071759259</v>
      </c>
      <c r="T1237" s="14">
        <f t="shared" si="119"/>
        <v>41622.927071759259</v>
      </c>
    </row>
    <row r="1238" spans="1:20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11">
        <f t="shared" si="114"/>
        <v>0</v>
      </c>
      <c r="P1238" s="12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4">
        <f t="shared" si="118"/>
        <v>41110.47180555555</v>
      </c>
      <c r="T1238" s="14">
        <f t="shared" si="119"/>
        <v>41118.458333333328</v>
      </c>
    </row>
    <row r="1239" spans="1:20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11">
        <f t="shared" si="114"/>
        <v>0</v>
      </c>
      <c r="P1239" s="12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4">
        <f t="shared" si="118"/>
        <v>41125.074826388889</v>
      </c>
      <c r="T1239" s="14">
        <f t="shared" si="119"/>
        <v>41145.074826388889</v>
      </c>
    </row>
    <row r="1240" spans="1:20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11">
        <f t="shared" si="114"/>
        <v>17.8</v>
      </c>
      <c r="P1240" s="12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4">
        <f t="shared" si="118"/>
        <v>40731.402037037034</v>
      </c>
      <c r="T1240" s="14">
        <f t="shared" si="119"/>
        <v>40761.402037037034</v>
      </c>
    </row>
    <row r="1241" spans="1:20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11">
        <f t="shared" si="114"/>
        <v>0</v>
      </c>
      <c r="P1241" s="12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4">
        <f t="shared" si="118"/>
        <v>40883.754247685181</v>
      </c>
      <c r="T1241" s="14">
        <f t="shared" si="119"/>
        <v>40913.754247685181</v>
      </c>
    </row>
    <row r="1242" spans="1:20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11">
        <f t="shared" si="114"/>
        <v>3.0124999999999997</v>
      </c>
      <c r="P1242" s="12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4">
        <f t="shared" si="118"/>
        <v>41408.831678240742</v>
      </c>
      <c r="T1242" s="14">
        <f t="shared" si="119"/>
        <v>41467.70208333333</v>
      </c>
    </row>
    <row r="1243" spans="1:20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11">
        <f t="shared" si="114"/>
        <v>50.739999999999995</v>
      </c>
      <c r="P1243" s="12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4">
        <f t="shared" si="118"/>
        <v>41923.629398148143</v>
      </c>
      <c r="T1243" s="14">
        <f t="shared" si="119"/>
        <v>41946.040972222218</v>
      </c>
    </row>
    <row r="1244" spans="1:20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11">
        <f t="shared" si="114"/>
        <v>0.54884742041712409</v>
      </c>
      <c r="P1244" s="12">
        <f t="shared" si="115"/>
        <v>5</v>
      </c>
      <c r="Q1244" t="str">
        <f t="shared" si="116"/>
        <v>music</v>
      </c>
      <c r="R1244" t="str">
        <f t="shared" si="117"/>
        <v>world music</v>
      </c>
      <c r="S1244" s="14">
        <f t="shared" si="118"/>
        <v>40781.957199074073</v>
      </c>
      <c r="T1244" s="14">
        <f t="shared" si="119"/>
        <v>40797.345833333333</v>
      </c>
    </row>
    <row r="1245" spans="1:20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11">
        <f t="shared" si="114"/>
        <v>14.091666666666667</v>
      </c>
      <c r="P1245" s="12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4">
        <f t="shared" si="118"/>
        <v>40671.670960648145</v>
      </c>
      <c r="T1245" s="14">
        <f t="shared" si="119"/>
        <v>40732.666666666664</v>
      </c>
    </row>
    <row r="1246" spans="1:20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11">
        <f t="shared" si="114"/>
        <v>103.8</v>
      </c>
      <c r="P1246" s="12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4">
        <f t="shared" si="118"/>
        <v>41355.617164351854</v>
      </c>
      <c r="T1246" s="14">
        <f t="shared" si="119"/>
        <v>41386.666666666664</v>
      </c>
    </row>
    <row r="1247" spans="1:20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11">
        <f t="shared" si="114"/>
        <v>120.24999999999999</v>
      </c>
      <c r="P1247" s="12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4">
        <f t="shared" si="118"/>
        <v>41774.391597222224</v>
      </c>
      <c r="T1247" s="14">
        <f t="shared" si="119"/>
        <v>41804.391597222224</v>
      </c>
    </row>
    <row r="1248" spans="1:20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11">
        <f t="shared" si="114"/>
        <v>117</v>
      </c>
      <c r="P1248" s="12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4">
        <f t="shared" si="118"/>
        <v>40837.835057870368</v>
      </c>
      <c r="T1248" s="14">
        <f t="shared" si="119"/>
        <v>40882.876724537033</v>
      </c>
    </row>
    <row r="1249" spans="1:20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11">
        <f t="shared" si="114"/>
        <v>122.14285714285715</v>
      </c>
      <c r="P1249" s="12">
        <f t="shared" si="115"/>
        <v>85.5</v>
      </c>
      <c r="Q1249" t="str">
        <f t="shared" si="116"/>
        <v>music</v>
      </c>
      <c r="R1249" t="str">
        <f t="shared" si="117"/>
        <v>rock</v>
      </c>
      <c r="S1249" s="14">
        <f t="shared" si="118"/>
        <v>41370.083969907406</v>
      </c>
      <c r="T1249" s="14">
        <f t="shared" si="119"/>
        <v>41400.083969907406</v>
      </c>
    </row>
    <row r="1250" spans="1:20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11">
        <f t="shared" si="114"/>
        <v>151.63999999999999</v>
      </c>
      <c r="P1250" s="12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4">
        <f t="shared" si="118"/>
        <v>41767.448530092588</v>
      </c>
      <c r="T1250" s="14">
        <f t="shared" si="119"/>
        <v>41803.082638888889</v>
      </c>
    </row>
    <row r="1251" spans="1:20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11">
        <f t="shared" si="114"/>
        <v>104.44</v>
      </c>
      <c r="P1251" s="12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4">
        <f t="shared" si="118"/>
        <v>41067.532534722217</v>
      </c>
      <c r="T1251" s="14">
        <f t="shared" si="119"/>
        <v>41097.532534722217</v>
      </c>
    </row>
    <row r="1252" spans="1:20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11">
        <f t="shared" si="114"/>
        <v>200.15333333333331</v>
      </c>
      <c r="P1252" s="12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4">
        <f t="shared" si="118"/>
        <v>41843.434386574074</v>
      </c>
      <c r="T1252" s="14">
        <f t="shared" si="119"/>
        <v>41888.434386574074</v>
      </c>
    </row>
    <row r="1253" spans="1:20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11">
        <f t="shared" si="114"/>
        <v>101.8</v>
      </c>
      <c r="P1253" s="12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4">
        <f t="shared" si="118"/>
        <v>40751.606099537035</v>
      </c>
      <c r="T1253" s="14">
        <f t="shared" si="119"/>
        <v>40811.606099537035</v>
      </c>
    </row>
    <row r="1254" spans="1:20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11">
        <f t="shared" si="114"/>
        <v>137.65714285714284</v>
      </c>
      <c r="P1254" s="12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4">
        <f t="shared" si="118"/>
        <v>41543.779733796291</v>
      </c>
      <c r="T1254" s="14">
        <f t="shared" si="119"/>
        <v>41571.779733796291</v>
      </c>
    </row>
    <row r="1255" spans="1:20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11">
        <f t="shared" si="114"/>
        <v>303833.2</v>
      </c>
      <c r="P1255" s="12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4">
        <f t="shared" si="118"/>
        <v>41855.575312499997</v>
      </c>
      <c r="T1255" s="14">
        <f t="shared" si="119"/>
        <v>41885.575312499997</v>
      </c>
    </row>
    <row r="1256" spans="1:20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11">
        <f t="shared" si="114"/>
        <v>198.85074626865671</v>
      </c>
      <c r="P1256" s="12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4">
        <f t="shared" si="118"/>
        <v>40487.413032407407</v>
      </c>
      <c r="T1256" s="14">
        <f t="shared" si="119"/>
        <v>40543.999305555553</v>
      </c>
    </row>
    <row r="1257" spans="1:20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11">
        <f t="shared" si="114"/>
        <v>202.36666666666667</v>
      </c>
      <c r="P1257" s="12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4">
        <f t="shared" si="118"/>
        <v>41579.637175925927</v>
      </c>
      <c r="T1257" s="14">
        <f t="shared" si="119"/>
        <v>41609.678842592592</v>
      </c>
    </row>
    <row r="1258" spans="1:20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11">
        <f t="shared" si="114"/>
        <v>117.96376666666666</v>
      </c>
      <c r="P1258" s="12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4">
        <f t="shared" si="118"/>
        <v>40921.711006944439</v>
      </c>
      <c r="T1258" s="14">
        <f t="shared" si="119"/>
        <v>40951.711006944439</v>
      </c>
    </row>
    <row r="1259" spans="1:20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11">
        <f t="shared" si="114"/>
        <v>294.72727272727275</v>
      </c>
      <c r="P1259" s="12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4">
        <f t="shared" si="118"/>
        <v>40586.877199074072</v>
      </c>
      <c r="T1259" s="14">
        <f t="shared" si="119"/>
        <v>40635.835532407407</v>
      </c>
    </row>
    <row r="1260" spans="1:20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11">
        <f t="shared" si="114"/>
        <v>213.14633333333336</v>
      </c>
      <c r="P1260" s="12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4">
        <f t="shared" si="118"/>
        <v>41487.402916666666</v>
      </c>
      <c r="T1260" s="14">
        <f t="shared" si="119"/>
        <v>41517.402916666666</v>
      </c>
    </row>
    <row r="1261" spans="1:20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11">
        <f t="shared" si="114"/>
        <v>104.24</v>
      </c>
      <c r="P1261" s="12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4">
        <f t="shared" si="118"/>
        <v>41766.762314814812</v>
      </c>
      <c r="T1261" s="14">
        <f t="shared" si="119"/>
        <v>41798.957638888889</v>
      </c>
    </row>
    <row r="1262" spans="1:20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11">
        <f t="shared" si="114"/>
        <v>113.66666666666667</v>
      </c>
      <c r="P1262" s="12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4">
        <f t="shared" si="118"/>
        <v>41666.63449074074</v>
      </c>
      <c r="T1262" s="14">
        <f t="shared" si="119"/>
        <v>41696.63449074074</v>
      </c>
    </row>
    <row r="1263" spans="1:20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11">
        <f t="shared" si="114"/>
        <v>101.25</v>
      </c>
      <c r="P1263" s="12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4">
        <f t="shared" si="118"/>
        <v>41638.134571759256</v>
      </c>
      <c r="T1263" s="14">
        <f t="shared" si="119"/>
        <v>41668.134571759256</v>
      </c>
    </row>
    <row r="1264" spans="1:20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11">
        <f t="shared" si="114"/>
        <v>125.41538461538462</v>
      </c>
      <c r="P1264" s="12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4">
        <f t="shared" si="118"/>
        <v>41656.554305555554</v>
      </c>
      <c r="T1264" s="14">
        <f t="shared" si="119"/>
        <v>41686.554305555554</v>
      </c>
    </row>
    <row r="1265" spans="1:20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11">
        <f t="shared" si="114"/>
        <v>119</v>
      </c>
      <c r="P1265" s="12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4">
        <f t="shared" si="118"/>
        <v>41691.875810185185</v>
      </c>
      <c r="T1265" s="14">
        <f t="shared" si="119"/>
        <v>41726.833333333328</v>
      </c>
    </row>
    <row r="1266" spans="1:20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11">
        <f t="shared" si="114"/>
        <v>166.46153846153845</v>
      </c>
      <c r="P1266" s="12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4">
        <f t="shared" si="118"/>
        <v>41547.454664351848</v>
      </c>
      <c r="T1266" s="14">
        <f t="shared" si="119"/>
        <v>41576.454664351848</v>
      </c>
    </row>
    <row r="1267" spans="1:20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11">
        <f t="shared" si="114"/>
        <v>119.14771428571429</v>
      </c>
      <c r="P1267" s="12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4">
        <f t="shared" si="118"/>
        <v>40465.446932870364</v>
      </c>
      <c r="T1267" s="14">
        <f t="shared" si="119"/>
        <v>40512.446932870364</v>
      </c>
    </row>
    <row r="1268" spans="1:20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11">
        <f t="shared" si="114"/>
        <v>100.47368421052632</v>
      </c>
      <c r="P1268" s="12">
        <f t="shared" si="115"/>
        <v>190.9</v>
      </c>
      <c r="Q1268" t="str">
        <f t="shared" si="116"/>
        <v>music</v>
      </c>
      <c r="R1268" t="str">
        <f t="shared" si="117"/>
        <v>rock</v>
      </c>
      <c r="S1268" s="14">
        <f t="shared" si="118"/>
        <v>41620.668344907404</v>
      </c>
      <c r="T1268" s="14">
        <f t="shared" si="119"/>
        <v>41650.668344907404</v>
      </c>
    </row>
    <row r="1269" spans="1:20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11">
        <f t="shared" si="114"/>
        <v>101.8</v>
      </c>
      <c r="P1269" s="12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4">
        <f t="shared" si="118"/>
        <v>41449.376828703702</v>
      </c>
      <c r="T1269" s="14">
        <f t="shared" si="119"/>
        <v>41479.376828703702</v>
      </c>
    </row>
    <row r="1270" spans="1:20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11">
        <f t="shared" si="114"/>
        <v>116.66666666666667</v>
      </c>
      <c r="P1270" s="12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4">
        <f t="shared" si="118"/>
        <v>41507.637118055551</v>
      </c>
      <c r="T1270" s="14">
        <f t="shared" si="119"/>
        <v>41537.637118055551</v>
      </c>
    </row>
    <row r="1271" spans="1:20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11">
        <f t="shared" si="114"/>
        <v>108.64893617021276</v>
      </c>
      <c r="P1271" s="12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4">
        <f t="shared" si="118"/>
        <v>42445.614722222221</v>
      </c>
      <c r="T1271" s="14">
        <f t="shared" si="119"/>
        <v>42475.791666666664</v>
      </c>
    </row>
    <row r="1272" spans="1:20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11">
        <f t="shared" si="114"/>
        <v>114.72</v>
      </c>
      <c r="P1272" s="12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4">
        <f t="shared" si="118"/>
        <v>40933.648634259254</v>
      </c>
      <c r="T1272" s="14">
        <f t="shared" si="119"/>
        <v>40993.60696759259</v>
      </c>
    </row>
    <row r="1273" spans="1:20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11">
        <f t="shared" si="114"/>
        <v>101.8</v>
      </c>
      <c r="P1273" s="12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4">
        <f t="shared" si="118"/>
        <v>41561.475219907406</v>
      </c>
      <c r="T1273" s="14">
        <f t="shared" si="119"/>
        <v>41591.516886574071</v>
      </c>
    </row>
    <row r="1274" spans="1:20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11">
        <f t="shared" si="114"/>
        <v>106</v>
      </c>
      <c r="P1274" s="12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4">
        <f t="shared" si="118"/>
        <v>40274.536793981482</v>
      </c>
      <c r="T1274" s="14">
        <f t="shared" si="119"/>
        <v>40343.958333333328</v>
      </c>
    </row>
    <row r="1275" spans="1:20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11">
        <f t="shared" si="114"/>
        <v>103.49999999999999</v>
      </c>
      <c r="P1275" s="12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4">
        <f t="shared" si="118"/>
        <v>41852.521886574068</v>
      </c>
      <c r="T1275" s="14">
        <f t="shared" si="119"/>
        <v>41882.521886574068</v>
      </c>
    </row>
    <row r="1276" spans="1:20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11">
        <f t="shared" si="114"/>
        <v>154.97535999999999</v>
      </c>
      <c r="P1276" s="12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4">
        <f t="shared" si="118"/>
        <v>41116.481770833328</v>
      </c>
      <c r="T1276" s="14">
        <f t="shared" si="119"/>
        <v>41151.481770833328</v>
      </c>
    </row>
    <row r="1277" spans="1:20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11">
        <f t="shared" si="114"/>
        <v>162.14066666666668</v>
      </c>
      <c r="P1277" s="12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4">
        <f t="shared" si="118"/>
        <v>41458.659571759257</v>
      </c>
      <c r="T1277" s="14">
        <f t="shared" si="119"/>
        <v>41493.659571759257</v>
      </c>
    </row>
    <row r="1278" spans="1:20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11">
        <f t="shared" si="114"/>
        <v>104.42100000000001</v>
      </c>
      <c r="P1278" s="12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4">
        <f t="shared" si="118"/>
        <v>40007.49591435185</v>
      </c>
      <c r="T1278" s="14">
        <f t="shared" si="119"/>
        <v>40056.958333333328</v>
      </c>
    </row>
    <row r="1279" spans="1:20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11">
        <f t="shared" si="114"/>
        <v>106.12433333333333</v>
      </c>
      <c r="P1279" s="12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4">
        <f t="shared" si="118"/>
        <v>41121.35355324074</v>
      </c>
      <c r="T1279" s="14">
        <f t="shared" si="119"/>
        <v>41156.35355324074</v>
      </c>
    </row>
    <row r="1280" spans="1:20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11">
        <f t="shared" si="114"/>
        <v>154.93846153846152</v>
      </c>
      <c r="P1280" s="12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4">
        <f t="shared" si="118"/>
        <v>41786.346828703703</v>
      </c>
      <c r="T1280" s="14">
        <f t="shared" si="119"/>
        <v>41814.875</v>
      </c>
    </row>
    <row r="1281" spans="1:20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11">
        <f t="shared" si="114"/>
        <v>110.77157238734421</v>
      </c>
      <c r="P1281" s="12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4">
        <f t="shared" si="118"/>
        <v>41681.890856481477</v>
      </c>
      <c r="T1281" s="14">
        <f t="shared" si="119"/>
        <v>41721.849189814813</v>
      </c>
    </row>
    <row r="1282" spans="1:20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11">
        <f t="shared" si="114"/>
        <v>110.91186666666665</v>
      </c>
      <c r="P1282" s="12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4">
        <f t="shared" si="118"/>
        <v>40513.54923611111</v>
      </c>
      <c r="T1282" s="14">
        <f t="shared" si="119"/>
        <v>40603.54923611111</v>
      </c>
    </row>
    <row r="1283" spans="1:20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11">
        <f t="shared" ref="O1283:O1346" si="120">(E1283/D1283)*100</f>
        <v>110.71428571428572</v>
      </c>
      <c r="P1283" s="12">
        <f t="shared" ref="P1283:P1346" si="121">AVERAGE(E1283/L1283)</f>
        <v>104.72972972972973</v>
      </c>
      <c r="Q1283" t="str">
        <f t="shared" ref="Q1283:Q1346" si="122">LEFT(N1283,SEARCH("/",N1283,1)-1)</f>
        <v>music</v>
      </c>
      <c r="R1283" t="str">
        <f t="shared" ref="R1283:R1346" si="123">RIGHT(N1283,LEN(N1283)-SEARCH("/",N1283,1))</f>
        <v>rock</v>
      </c>
      <c r="S1283" s="14">
        <f t="shared" ref="S1283:S1346" si="124">(J1283/86400)+25569+(-5/24)</f>
        <v>41463.535138888888</v>
      </c>
      <c r="T1283" s="14">
        <f t="shared" ref="T1283:T1346" si="125">(I1283/86400)+25569+(-5/24)</f>
        <v>41483.535138888888</v>
      </c>
    </row>
    <row r="1284" spans="1:20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11">
        <f t="shared" si="120"/>
        <v>123.61333333333333</v>
      </c>
      <c r="P1284" s="12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4">
        <f t="shared" si="124"/>
        <v>41586.266840277771</v>
      </c>
      <c r="T1284" s="14">
        <f t="shared" si="125"/>
        <v>41616.999305555553</v>
      </c>
    </row>
    <row r="1285" spans="1:20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11">
        <f t="shared" si="120"/>
        <v>211.05</v>
      </c>
      <c r="P1285" s="12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4">
        <f t="shared" si="124"/>
        <v>41320.50913194444</v>
      </c>
      <c r="T1285" s="14">
        <f t="shared" si="125"/>
        <v>41343.958333333328</v>
      </c>
    </row>
    <row r="1286" spans="1:20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11">
        <f t="shared" si="120"/>
        <v>101</v>
      </c>
      <c r="P1286" s="12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4">
        <f t="shared" si="124"/>
        <v>42712.026412037034</v>
      </c>
      <c r="T1286" s="14">
        <f t="shared" si="125"/>
        <v>42735.499305555553</v>
      </c>
    </row>
    <row r="1287" spans="1:20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11">
        <f t="shared" si="120"/>
        <v>101.64999999999999</v>
      </c>
      <c r="P1287" s="12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4">
        <f t="shared" si="124"/>
        <v>42160.374710648146</v>
      </c>
      <c r="T1287" s="14">
        <f t="shared" si="125"/>
        <v>42175.374710648146</v>
      </c>
    </row>
    <row r="1288" spans="1:20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11">
        <f t="shared" si="120"/>
        <v>108.33333333333333</v>
      </c>
      <c r="P1288" s="12">
        <f t="shared" si="121"/>
        <v>81.25</v>
      </c>
      <c r="Q1288" t="str">
        <f t="shared" si="122"/>
        <v>theater</v>
      </c>
      <c r="R1288" t="str">
        <f t="shared" si="123"/>
        <v>plays</v>
      </c>
      <c r="S1288" s="14">
        <f t="shared" si="124"/>
        <v>42039.176238425927</v>
      </c>
      <c r="T1288" s="14">
        <f t="shared" si="125"/>
        <v>42052.374999999993</v>
      </c>
    </row>
    <row r="1289" spans="1:20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11">
        <f t="shared" si="120"/>
        <v>242</v>
      </c>
      <c r="P1289" s="12">
        <f t="shared" si="121"/>
        <v>24.2</v>
      </c>
      <c r="Q1289" t="str">
        <f t="shared" si="122"/>
        <v>theater</v>
      </c>
      <c r="R1289" t="str">
        <f t="shared" si="123"/>
        <v>plays</v>
      </c>
      <c r="S1289" s="14">
        <f t="shared" si="124"/>
        <v>42107.412685185183</v>
      </c>
      <c r="T1289" s="14">
        <f t="shared" si="125"/>
        <v>42167.412685185183</v>
      </c>
    </row>
    <row r="1290" spans="1:20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11">
        <f t="shared" si="120"/>
        <v>100.44999999999999</v>
      </c>
      <c r="P1290" s="12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4">
        <f t="shared" si="124"/>
        <v>42560.946331018517</v>
      </c>
      <c r="T1290" s="14">
        <f t="shared" si="125"/>
        <v>42591.958333333336</v>
      </c>
    </row>
    <row r="1291" spans="1:20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11">
        <f t="shared" si="120"/>
        <v>125.06666666666666</v>
      </c>
      <c r="P1291" s="12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4">
        <f t="shared" si="124"/>
        <v>42708.926446759258</v>
      </c>
      <c r="T1291" s="14">
        <f t="shared" si="125"/>
        <v>42738.926446759258</v>
      </c>
    </row>
    <row r="1292" spans="1:20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11">
        <f t="shared" si="120"/>
        <v>108.57142857142857</v>
      </c>
      <c r="P1292" s="12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4">
        <f t="shared" si="124"/>
        <v>42086.406608796293</v>
      </c>
      <c r="T1292" s="14">
        <f t="shared" si="125"/>
        <v>42117.082638888889</v>
      </c>
    </row>
    <row r="1293" spans="1:20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11">
        <f t="shared" si="120"/>
        <v>145.70000000000002</v>
      </c>
      <c r="P1293" s="12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4">
        <f t="shared" si="124"/>
        <v>42064.444340277776</v>
      </c>
      <c r="T1293" s="14">
        <f t="shared" si="125"/>
        <v>42101.083333333336</v>
      </c>
    </row>
    <row r="1294" spans="1:20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11">
        <f t="shared" si="120"/>
        <v>110.00000000000001</v>
      </c>
      <c r="P1294" s="12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4">
        <f t="shared" si="124"/>
        <v>42256.555879629632</v>
      </c>
      <c r="T1294" s="14">
        <f t="shared" si="125"/>
        <v>42283.749305555553</v>
      </c>
    </row>
    <row r="1295" spans="1:20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11">
        <f t="shared" si="120"/>
        <v>102.23333333333333</v>
      </c>
      <c r="P1295" s="12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4">
        <f t="shared" si="124"/>
        <v>42292.492719907408</v>
      </c>
      <c r="T1295" s="14">
        <f t="shared" si="125"/>
        <v>42322.534386574072</v>
      </c>
    </row>
    <row r="1296" spans="1:20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11">
        <f t="shared" si="120"/>
        <v>122</v>
      </c>
      <c r="P1296" s="12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4">
        <f t="shared" si="124"/>
        <v>42278.245335648149</v>
      </c>
      <c r="T1296" s="14">
        <f t="shared" si="125"/>
        <v>42296.249999999993</v>
      </c>
    </row>
    <row r="1297" spans="1:20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11">
        <f t="shared" si="120"/>
        <v>101.96000000000001</v>
      </c>
      <c r="P1297" s="12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4">
        <f t="shared" si="124"/>
        <v>42184.364548611113</v>
      </c>
      <c r="T1297" s="14">
        <f t="shared" si="125"/>
        <v>42214.499999999993</v>
      </c>
    </row>
    <row r="1298" spans="1:20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11">
        <f t="shared" si="120"/>
        <v>141.1764705882353</v>
      </c>
      <c r="P1298" s="12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4">
        <f t="shared" si="124"/>
        <v>42422.842280092591</v>
      </c>
      <c r="T1298" s="14">
        <f t="shared" si="125"/>
        <v>42442.800613425927</v>
      </c>
    </row>
    <row r="1299" spans="1:20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11">
        <f t="shared" si="120"/>
        <v>109.52500000000001</v>
      </c>
      <c r="P1299" s="12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4">
        <f t="shared" si="124"/>
        <v>42461.538865740738</v>
      </c>
      <c r="T1299" s="14">
        <f t="shared" si="125"/>
        <v>42491.538865740738</v>
      </c>
    </row>
    <row r="1300" spans="1:20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11">
        <f t="shared" si="120"/>
        <v>104.65</v>
      </c>
      <c r="P1300" s="12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4">
        <f t="shared" si="124"/>
        <v>42458.472592592589</v>
      </c>
      <c r="T1300" s="14">
        <f t="shared" si="125"/>
        <v>42488.472592592589</v>
      </c>
    </row>
    <row r="1301" spans="1:20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11">
        <f t="shared" si="120"/>
        <v>124</v>
      </c>
      <c r="P1301" s="12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4">
        <f t="shared" si="124"/>
        <v>42169.606006944443</v>
      </c>
      <c r="T1301" s="14">
        <f t="shared" si="125"/>
        <v>42199.606006944443</v>
      </c>
    </row>
    <row r="1302" spans="1:20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11">
        <f t="shared" si="120"/>
        <v>135</v>
      </c>
      <c r="P1302" s="12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4">
        <f t="shared" si="124"/>
        <v>42483.466874999998</v>
      </c>
      <c r="T1302" s="14">
        <f t="shared" si="125"/>
        <v>42522.581249999996</v>
      </c>
    </row>
    <row r="1303" spans="1:20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11">
        <f t="shared" si="120"/>
        <v>102.75000000000001</v>
      </c>
      <c r="P1303" s="12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4">
        <f t="shared" si="124"/>
        <v>42195.541412037033</v>
      </c>
      <c r="T1303" s="14">
        <f t="shared" si="125"/>
        <v>42205.916666666664</v>
      </c>
    </row>
    <row r="1304" spans="1:20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11">
        <f t="shared" si="120"/>
        <v>100</v>
      </c>
      <c r="P1304" s="12">
        <f t="shared" si="121"/>
        <v>50</v>
      </c>
      <c r="Q1304" t="str">
        <f t="shared" si="122"/>
        <v>theater</v>
      </c>
      <c r="R1304" t="str">
        <f t="shared" si="123"/>
        <v>plays</v>
      </c>
      <c r="S1304" s="14">
        <f t="shared" si="124"/>
        <v>42674.849664351852</v>
      </c>
      <c r="T1304" s="14">
        <f t="shared" si="125"/>
        <v>42704.891331018516</v>
      </c>
    </row>
    <row r="1305" spans="1:20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11">
        <f t="shared" si="120"/>
        <v>130.26085714285716</v>
      </c>
      <c r="P1305" s="12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4">
        <f t="shared" si="124"/>
        <v>42566.232870370368</v>
      </c>
      <c r="T1305" s="14">
        <f t="shared" si="125"/>
        <v>42582.249999999993</v>
      </c>
    </row>
    <row r="1306" spans="1:20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11">
        <f t="shared" si="120"/>
        <v>39.627499999999998</v>
      </c>
      <c r="P1306" s="12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4">
        <f t="shared" si="124"/>
        <v>42746.986168981479</v>
      </c>
      <c r="T1306" s="14">
        <f t="shared" si="125"/>
        <v>42806.944502314807</v>
      </c>
    </row>
    <row r="1307" spans="1:20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11">
        <f t="shared" si="120"/>
        <v>25.976666666666663</v>
      </c>
      <c r="P1307" s="12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4">
        <f t="shared" si="124"/>
        <v>42543.457268518519</v>
      </c>
      <c r="T1307" s="14">
        <f t="shared" si="125"/>
        <v>42572.520833333336</v>
      </c>
    </row>
    <row r="1308" spans="1:20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11">
        <f t="shared" si="120"/>
        <v>65.24636363636364</v>
      </c>
      <c r="P1308" s="12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4">
        <f t="shared" si="124"/>
        <v>41947.249236111107</v>
      </c>
      <c r="T1308" s="14">
        <f t="shared" si="125"/>
        <v>41977.249236111107</v>
      </c>
    </row>
    <row r="1309" spans="1:20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11">
        <f t="shared" si="120"/>
        <v>11.514000000000001</v>
      </c>
      <c r="P1309" s="12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4">
        <f t="shared" si="124"/>
        <v>42387.294895833336</v>
      </c>
      <c r="T1309" s="14">
        <f t="shared" si="125"/>
        <v>42417.294895833336</v>
      </c>
    </row>
    <row r="1310" spans="1:20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11">
        <f t="shared" si="120"/>
        <v>11.360000000000001</v>
      </c>
      <c r="P1310" s="12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4">
        <f t="shared" si="124"/>
        <v>42611.405231481483</v>
      </c>
      <c r="T1310" s="14">
        <f t="shared" si="125"/>
        <v>42651.405231481483</v>
      </c>
    </row>
    <row r="1311" spans="1:20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11">
        <f t="shared" si="120"/>
        <v>111.99130434782609</v>
      </c>
      <c r="P1311" s="12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4">
        <f t="shared" si="124"/>
        <v>42257.674398148149</v>
      </c>
      <c r="T1311" s="14">
        <f t="shared" si="125"/>
        <v>42292.674398148149</v>
      </c>
    </row>
    <row r="1312" spans="1:20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11">
        <f t="shared" si="120"/>
        <v>15.5</v>
      </c>
      <c r="P1312" s="12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4">
        <f t="shared" si="124"/>
        <v>42556.458912037029</v>
      </c>
      <c r="T1312" s="14">
        <f t="shared" si="125"/>
        <v>42601.458912037029</v>
      </c>
    </row>
    <row r="1313" spans="1:20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11">
        <f t="shared" si="120"/>
        <v>32.027999999999999</v>
      </c>
      <c r="P1313" s="12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4">
        <f t="shared" si="124"/>
        <v>42669.593969907401</v>
      </c>
      <c r="T1313" s="14">
        <f t="shared" si="125"/>
        <v>42704.635636574072</v>
      </c>
    </row>
    <row r="1314" spans="1:20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11">
        <f t="shared" si="120"/>
        <v>0.60869565217391308</v>
      </c>
      <c r="P1314" s="12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4">
        <f t="shared" si="124"/>
        <v>42082.494467592587</v>
      </c>
      <c r="T1314" s="14">
        <f t="shared" si="125"/>
        <v>42112.494467592587</v>
      </c>
    </row>
    <row r="1315" spans="1:20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11">
        <f t="shared" si="120"/>
        <v>31.114999999999998</v>
      </c>
      <c r="P1315" s="12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4">
        <f t="shared" si="124"/>
        <v>42402.50131944444</v>
      </c>
      <c r="T1315" s="14">
        <f t="shared" si="125"/>
        <v>42432.50131944444</v>
      </c>
    </row>
    <row r="1316" spans="1:20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11">
        <f t="shared" si="120"/>
        <v>1.1266666666666667</v>
      </c>
      <c r="P1316" s="12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4">
        <f t="shared" si="124"/>
        <v>42604.461342592585</v>
      </c>
      <c r="T1316" s="14">
        <f t="shared" si="125"/>
        <v>42664.461342592585</v>
      </c>
    </row>
    <row r="1317" spans="1:20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11">
        <f t="shared" si="120"/>
        <v>40.404000000000003</v>
      </c>
      <c r="P1317" s="12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4">
        <f t="shared" si="124"/>
        <v>42278.289907407401</v>
      </c>
      <c r="T1317" s="14">
        <f t="shared" si="125"/>
        <v>42313.833333333336</v>
      </c>
    </row>
    <row r="1318" spans="1:20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11">
        <f t="shared" si="120"/>
        <v>1.3333333333333333E-3</v>
      </c>
      <c r="P1318" s="12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4">
        <f t="shared" si="124"/>
        <v>42393.753576388888</v>
      </c>
      <c r="T1318" s="14">
        <f t="shared" si="125"/>
        <v>42428.753576388888</v>
      </c>
    </row>
    <row r="1319" spans="1:20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11">
        <f t="shared" si="120"/>
        <v>5.7334999999999994</v>
      </c>
      <c r="P1319" s="12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4">
        <f t="shared" si="124"/>
        <v>42520.027152777773</v>
      </c>
      <c r="T1319" s="14">
        <f t="shared" si="125"/>
        <v>42572.374999999993</v>
      </c>
    </row>
    <row r="1320" spans="1:20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11">
        <f t="shared" si="120"/>
        <v>15.324999999999999</v>
      </c>
      <c r="P1320" s="12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4">
        <f t="shared" si="124"/>
        <v>41984.835324074076</v>
      </c>
      <c r="T1320" s="14">
        <f t="shared" si="125"/>
        <v>42014.835324074076</v>
      </c>
    </row>
    <row r="1321" spans="1:20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11">
        <f t="shared" si="120"/>
        <v>15.103448275862069</v>
      </c>
      <c r="P1321" s="12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4">
        <f t="shared" si="124"/>
        <v>41816.603761574072</v>
      </c>
      <c r="T1321" s="14">
        <f t="shared" si="125"/>
        <v>41831.458333333328</v>
      </c>
    </row>
    <row r="1322" spans="1:20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11">
        <f t="shared" si="120"/>
        <v>0.503</v>
      </c>
      <c r="P1322" s="12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4">
        <f t="shared" si="124"/>
        <v>42705.482013888883</v>
      </c>
      <c r="T1322" s="14">
        <f t="shared" si="125"/>
        <v>42734.749999999993</v>
      </c>
    </row>
    <row r="1323" spans="1:20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11">
        <f t="shared" si="120"/>
        <v>1.3028138528138529</v>
      </c>
      <c r="P1323" s="12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4">
        <f t="shared" si="124"/>
        <v>42697.540937499994</v>
      </c>
      <c r="T1323" s="14">
        <f t="shared" si="125"/>
        <v>42727.540937499994</v>
      </c>
    </row>
    <row r="1324" spans="1:20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11">
        <f t="shared" si="120"/>
        <v>0.30285714285714288</v>
      </c>
      <c r="P1324" s="12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4">
        <f t="shared" si="124"/>
        <v>42115.448206018518</v>
      </c>
      <c r="T1324" s="14">
        <f t="shared" si="125"/>
        <v>42145.448206018518</v>
      </c>
    </row>
    <row r="1325" spans="1:20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11">
        <f t="shared" si="120"/>
        <v>8.8800000000000008</v>
      </c>
      <c r="P1325" s="12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4">
        <f t="shared" si="124"/>
        <v>42451.490115740737</v>
      </c>
      <c r="T1325" s="14">
        <f t="shared" si="125"/>
        <v>42486.079861111109</v>
      </c>
    </row>
    <row r="1326" spans="1:20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11">
        <f t="shared" si="120"/>
        <v>9.84</v>
      </c>
      <c r="P1326" s="12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4">
        <f t="shared" si="124"/>
        <v>42626.425370370365</v>
      </c>
      <c r="T1326" s="14">
        <f t="shared" si="125"/>
        <v>42656.425370370365</v>
      </c>
    </row>
    <row r="1327" spans="1:20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11">
        <f t="shared" si="120"/>
        <v>2.4299999999999997</v>
      </c>
      <c r="P1327" s="12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4">
        <f t="shared" si="124"/>
        <v>42703.877719907403</v>
      </c>
      <c r="T1327" s="14">
        <f t="shared" si="125"/>
        <v>42733.877719907403</v>
      </c>
    </row>
    <row r="1328" spans="1:20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11">
        <f t="shared" si="120"/>
        <v>1.1299999999999999</v>
      </c>
      <c r="P1328" s="12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4">
        <f t="shared" si="124"/>
        <v>41974.583657407406</v>
      </c>
      <c r="T1328" s="14">
        <f t="shared" si="125"/>
        <v>42019.583657407406</v>
      </c>
    </row>
    <row r="1329" spans="1:20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11">
        <f t="shared" si="120"/>
        <v>3.5520833333333335</v>
      </c>
      <c r="P1329" s="12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4">
        <f t="shared" si="124"/>
        <v>42123.470312500001</v>
      </c>
      <c r="T1329" s="14">
        <f t="shared" si="125"/>
        <v>42153.470312500001</v>
      </c>
    </row>
    <row r="1330" spans="1:20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11">
        <f t="shared" si="120"/>
        <v>2.3306666666666667</v>
      </c>
      <c r="P1330" s="12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4">
        <f t="shared" si="124"/>
        <v>42612.434421296297</v>
      </c>
      <c r="T1330" s="14">
        <f t="shared" si="125"/>
        <v>42657.434421296297</v>
      </c>
    </row>
    <row r="1331" spans="1:20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11">
        <f t="shared" si="120"/>
        <v>0.81600000000000006</v>
      </c>
      <c r="P1331" s="12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4">
        <f t="shared" si="124"/>
        <v>41935.013252314813</v>
      </c>
      <c r="T1331" s="14">
        <f t="shared" si="125"/>
        <v>41975.054918981477</v>
      </c>
    </row>
    <row r="1332" spans="1:20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11">
        <f t="shared" si="120"/>
        <v>22.494285714285713</v>
      </c>
      <c r="P1332" s="12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4">
        <f t="shared" si="124"/>
        <v>42522.068391203698</v>
      </c>
      <c r="T1332" s="14">
        <f t="shared" si="125"/>
        <v>42552.958333333336</v>
      </c>
    </row>
    <row r="1333" spans="1:20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11">
        <f t="shared" si="120"/>
        <v>1.3668</v>
      </c>
      <c r="P1333" s="12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4">
        <f t="shared" si="124"/>
        <v>42569.295763888884</v>
      </c>
      <c r="T1333" s="14">
        <f t="shared" si="125"/>
        <v>42599.295763888884</v>
      </c>
    </row>
    <row r="1334" spans="1:20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11">
        <f t="shared" si="120"/>
        <v>0</v>
      </c>
      <c r="P1334" s="12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4">
        <f t="shared" si="124"/>
        <v>42731.851944444446</v>
      </c>
      <c r="T1334" s="14">
        <f t="shared" si="125"/>
        <v>42761.851944444446</v>
      </c>
    </row>
    <row r="1335" spans="1:20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11">
        <f t="shared" si="120"/>
        <v>0</v>
      </c>
      <c r="P1335" s="12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4">
        <f t="shared" si="124"/>
        <v>41805.8984375</v>
      </c>
      <c r="T1335" s="14">
        <f t="shared" si="125"/>
        <v>41835.8984375</v>
      </c>
    </row>
    <row r="1336" spans="1:20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11">
        <f t="shared" si="120"/>
        <v>10.754135338345865</v>
      </c>
      <c r="P1336" s="12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4">
        <f t="shared" si="124"/>
        <v>42410.565821759257</v>
      </c>
      <c r="T1336" s="14">
        <f t="shared" si="125"/>
        <v>42440.565821759257</v>
      </c>
    </row>
    <row r="1337" spans="1:20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11">
        <f t="shared" si="120"/>
        <v>19.759999999999998</v>
      </c>
      <c r="P1337" s="12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4">
        <f t="shared" si="124"/>
        <v>42313.728032407402</v>
      </c>
      <c r="T1337" s="14">
        <f t="shared" si="125"/>
        <v>42343.728032407402</v>
      </c>
    </row>
    <row r="1338" spans="1:20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11">
        <f t="shared" si="120"/>
        <v>84.946999999999989</v>
      </c>
      <c r="P1338" s="12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4">
        <f t="shared" si="124"/>
        <v>41955.655416666668</v>
      </c>
      <c r="T1338" s="14">
        <f t="shared" si="125"/>
        <v>41990.655416666668</v>
      </c>
    </row>
    <row r="1339" spans="1:20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11">
        <f t="shared" si="120"/>
        <v>49.381999999999998</v>
      </c>
      <c r="P1339" s="12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4">
        <f t="shared" si="124"/>
        <v>42767.368969907409</v>
      </c>
      <c r="T1339" s="14">
        <f t="shared" si="125"/>
        <v>42797.368969907409</v>
      </c>
    </row>
    <row r="1340" spans="1:20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11">
        <f t="shared" si="120"/>
        <v>3.3033333333333332</v>
      </c>
      <c r="P1340" s="12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4">
        <f t="shared" si="124"/>
        <v>42188.595289351848</v>
      </c>
      <c r="T1340" s="14">
        <f t="shared" si="125"/>
        <v>42218.595289351848</v>
      </c>
    </row>
    <row r="1341" spans="1:20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11">
        <f t="shared" si="120"/>
        <v>6.6339999999999995</v>
      </c>
      <c r="P1341" s="12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4">
        <f t="shared" si="124"/>
        <v>41936.438831018517</v>
      </c>
      <c r="T1341" s="14">
        <f t="shared" si="125"/>
        <v>41981.480497685181</v>
      </c>
    </row>
    <row r="1342" spans="1:20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11">
        <f t="shared" si="120"/>
        <v>0</v>
      </c>
      <c r="P1342" s="12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4">
        <f t="shared" si="124"/>
        <v>41836.387187499997</v>
      </c>
      <c r="T1342" s="14">
        <f t="shared" si="125"/>
        <v>41866.387187499997</v>
      </c>
    </row>
    <row r="1343" spans="1:20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11">
        <f t="shared" si="120"/>
        <v>70.36</v>
      </c>
      <c r="P1343" s="12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4">
        <f t="shared" si="124"/>
        <v>42612.415706018517</v>
      </c>
      <c r="T1343" s="14">
        <f t="shared" si="125"/>
        <v>42644.415706018517</v>
      </c>
    </row>
    <row r="1344" spans="1:20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11">
        <f t="shared" si="120"/>
        <v>0.2</v>
      </c>
      <c r="P1344" s="12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4">
        <f t="shared" si="124"/>
        <v>42172.608090277776</v>
      </c>
      <c r="T1344" s="14">
        <f t="shared" si="125"/>
        <v>42202.608090277776</v>
      </c>
    </row>
    <row r="1345" spans="1:20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11">
        <f t="shared" si="120"/>
        <v>102.298</v>
      </c>
      <c r="P1345" s="12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4">
        <f t="shared" si="124"/>
        <v>42542.318090277775</v>
      </c>
      <c r="T1345" s="14">
        <f t="shared" si="125"/>
        <v>42600.957638888889</v>
      </c>
    </row>
    <row r="1346" spans="1:20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11">
        <f t="shared" si="120"/>
        <v>377.73333333333335</v>
      </c>
      <c r="P1346" s="12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4">
        <f t="shared" si="124"/>
        <v>42522.581469907404</v>
      </c>
      <c r="T1346" s="14">
        <f t="shared" si="125"/>
        <v>42551.581469907404</v>
      </c>
    </row>
    <row r="1347" spans="1:20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11">
        <f t="shared" ref="O1347:O1410" si="126">(E1347/D1347)*100</f>
        <v>125</v>
      </c>
      <c r="P1347" s="12">
        <f t="shared" ref="P1347:P1410" si="127">AVERAGE(E1347/L1347)</f>
        <v>53.571428571428569</v>
      </c>
      <c r="Q1347" t="str">
        <f t="shared" ref="Q1347:Q1410" si="128">LEFT(N1347,SEARCH("/",N1347,1)-1)</f>
        <v>publishing</v>
      </c>
      <c r="R1347" t="str">
        <f t="shared" ref="R1347:R1410" si="129">RIGHT(N1347,LEN(N1347)-SEARCH("/",N1347,1))</f>
        <v>nonfiction</v>
      </c>
      <c r="S1347" s="14">
        <f t="shared" ref="S1347:S1410" si="130">(J1347/86400)+25569+(-5/24)</f>
        <v>41799.606006944443</v>
      </c>
      <c r="T1347" s="14">
        <f t="shared" ref="T1347:T1410" si="131">(I1347/86400)+25569+(-5/24)</f>
        <v>41834.606006944443</v>
      </c>
    </row>
    <row r="1348" spans="1:20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11">
        <f t="shared" si="126"/>
        <v>147.32653061224491</v>
      </c>
      <c r="P1348" s="12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4">
        <f t="shared" si="130"/>
        <v>41421.867488425924</v>
      </c>
      <c r="T1348" s="14">
        <f t="shared" si="131"/>
        <v>41451.867488425924</v>
      </c>
    </row>
    <row r="1349" spans="1:20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11">
        <f t="shared" si="126"/>
        <v>102.2</v>
      </c>
      <c r="P1349" s="12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4">
        <f t="shared" si="130"/>
        <v>42040.429687499993</v>
      </c>
      <c r="T1349" s="14">
        <f t="shared" si="131"/>
        <v>42070.429687499993</v>
      </c>
    </row>
    <row r="1350" spans="1:20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11">
        <f t="shared" si="126"/>
        <v>101.8723404255319</v>
      </c>
      <c r="P1350" s="12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4">
        <f t="shared" si="130"/>
        <v>41963.297835648147</v>
      </c>
      <c r="T1350" s="14">
        <f t="shared" si="131"/>
        <v>41991.297835648147</v>
      </c>
    </row>
    <row r="1351" spans="1:20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11">
        <f t="shared" si="126"/>
        <v>204.2</v>
      </c>
      <c r="P1351" s="12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4">
        <f t="shared" si="130"/>
        <v>42317.124247685184</v>
      </c>
      <c r="T1351" s="14">
        <f t="shared" si="131"/>
        <v>42354.082638888889</v>
      </c>
    </row>
    <row r="1352" spans="1:20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11">
        <f t="shared" si="126"/>
        <v>104.05</v>
      </c>
      <c r="P1352" s="12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4">
        <f t="shared" si="130"/>
        <v>42333.804791666662</v>
      </c>
      <c r="T1352" s="14">
        <f t="shared" si="131"/>
        <v>42363.804791666662</v>
      </c>
    </row>
    <row r="1353" spans="1:20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11">
        <f t="shared" si="126"/>
        <v>101.265</v>
      </c>
      <c r="P1353" s="12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4">
        <f t="shared" si="130"/>
        <v>42382.531759259255</v>
      </c>
      <c r="T1353" s="14">
        <f t="shared" si="131"/>
        <v>42412.531759259255</v>
      </c>
    </row>
    <row r="1354" spans="1:20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11">
        <f t="shared" si="126"/>
        <v>136.13999999999999</v>
      </c>
      <c r="P1354" s="12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4">
        <f t="shared" si="130"/>
        <v>42200.369976851849</v>
      </c>
      <c r="T1354" s="14">
        <f t="shared" si="131"/>
        <v>42251.957638888889</v>
      </c>
    </row>
    <row r="1355" spans="1:20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11">
        <f t="shared" si="126"/>
        <v>133.6</v>
      </c>
      <c r="P1355" s="12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4">
        <f t="shared" si="130"/>
        <v>41308.909583333334</v>
      </c>
      <c r="T1355" s="14">
        <f t="shared" si="131"/>
        <v>41343.791666666664</v>
      </c>
    </row>
    <row r="1356" spans="1:20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11">
        <f t="shared" si="126"/>
        <v>130.25</v>
      </c>
      <c r="P1356" s="12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4">
        <f t="shared" si="130"/>
        <v>42502.599293981482</v>
      </c>
      <c r="T1356" s="14">
        <f t="shared" si="131"/>
        <v>42532.599293981482</v>
      </c>
    </row>
    <row r="1357" spans="1:20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11">
        <f t="shared" si="126"/>
        <v>122.67999999999999</v>
      </c>
      <c r="P1357" s="12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4">
        <f t="shared" si="130"/>
        <v>41213.046354166661</v>
      </c>
      <c r="T1357" s="14">
        <f t="shared" si="131"/>
        <v>41243.208333333328</v>
      </c>
    </row>
    <row r="1358" spans="1:20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11">
        <f t="shared" si="126"/>
        <v>182.81058823529412</v>
      </c>
      <c r="P1358" s="12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4">
        <f t="shared" si="130"/>
        <v>41429.830555555549</v>
      </c>
      <c r="T1358" s="14">
        <f t="shared" si="131"/>
        <v>41459.830555555549</v>
      </c>
    </row>
    <row r="1359" spans="1:20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11">
        <f t="shared" si="126"/>
        <v>125.29999999999998</v>
      </c>
      <c r="P1359" s="12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4">
        <f t="shared" si="130"/>
        <v>41304.753900462958</v>
      </c>
      <c r="T1359" s="14">
        <f t="shared" si="131"/>
        <v>41334.040972222218</v>
      </c>
    </row>
    <row r="1360" spans="1:20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11">
        <f t="shared" si="126"/>
        <v>111.66666666666667</v>
      </c>
      <c r="P1360" s="12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4">
        <f t="shared" si="130"/>
        <v>40689.362534722219</v>
      </c>
      <c r="T1360" s="14">
        <f t="shared" si="131"/>
        <v>40719.362534722219</v>
      </c>
    </row>
    <row r="1361" spans="1:20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11">
        <f t="shared" si="126"/>
        <v>115.75757575757575</v>
      </c>
      <c r="P1361" s="12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4">
        <f t="shared" si="130"/>
        <v>40668.606365740736</v>
      </c>
      <c r="T1361" s="14">
        <f t="shared" si="131"/>
        <v>40730.606365740736</v>
      </c>
    </row>
    <row r="1362" spans="1:20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11">
        <f t="shared" si="126"/>
        <v>173.2</v>
      </c>
      <c r="P1362" s="12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4">
        <f t="shared" si="130"/>
        <v>41095.692361111105</v>
      </c>
      <c r="T1362" s="14">
        <f t="shared" si="131"/>
        <v>41123.692361111105</v>
      </c>
    </row>
    <row r="1363" spans="1:20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11">
        <f t="shared" si="126"/>
        <v>125.98333333333333</v>
      </c>
      <c r="P1363" s="12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4">
        <f t="shared" si="130"/>
        <v>41781.508935185186</v>
      </c>
      <c r="T1363" s="14">
        <f t="shared" si="131"/>
        <v>41811.508935185186</v>
      </c>
    </row>
    <row r="1364" spans="1:20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11">
        <f t="shared" si="126"/>
        <v>109.1</v>
      </c>
      <c r="P1364" s="12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4">
        <f t="shared" si="130"/>
        <v>41464.726053240738</v>
      </c>
      <c r="T1364" s="14">
        <f t="shared" si="131"/>
        <v>41524.726053240738</v>
      </c>
    </row>
    <row r="1365" spans="1:20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11">
        <f t="shared" si="126"/>
        <v>100</v>
      </c>
      <c r="P1365" s="12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4">
        <f t="shared" si="130"/>
        <v>42396.635729166665</v>
      </c>
      <c r="T1365" s="14">
        <f t="shared" si="131"/>
        <v>42415.124305555553</v>
      </c>
    </row>
    <row r="1366" spans="1:20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11">
        <f t="shared" si="126"/>
        <v>118.64285714285714</v>
      </c>
      <c r="P1366" s="12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4">
        <f t="shared" si="130"/>
        <v>41951.487337962964</v>
      </c>
      <c r="T1366" s="14">
        <f t="shared" si="131"/>
        <v>42011.487337962964</v>
      </c>
    </row>
    <row r="1367" spans="1:20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11">
        <f t="shared" si="126"/>
        <v>100.26666666666667</v>
      </c>
      <c r="P1367" s="12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4">
        <f t="shared" si="130"/>
        <v>42049.524907407402</v>
      </c>
      <c r="T1367" s="14">
        <f t="shared" si="131"/>
        <v>42079.483240740738</v>
      </c>
    </row>
    <row r="1368" spans="1:20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11">
        <f t="shared" si="126"/>
        <v>126.48920000000001</v>
      </c>
      <c r="P1368" s="12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4">
        <f t="shared" si="130"/>
        <v>41924.787766203699</v>
      </c>
      <c r="T1368" s="14">
        <f t="shared" si="131"/>
        <v>41969.829432870371</v>
      </c>
    </row>
    <row r="1369" spans="1:20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11">
        <f t="shared" si="126"/>
        <v>114.26</v>
      </c>
      <c r="P1369" s="12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4">
        <f t="shared" si="130"/>
        <v>42291.794560185182</v>
      </c>
      <c r="T1369" s="14">
        <f t="shared" si="131"/>
        <v>42321.836226851847</v>
      </c>
    </row>
    <row r="1370" spans="1:20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11">
        <f t="shared" si="126"/>
        <v>110.7</v>
      </c>
      <c r="P1370" s="12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4">
        <f t="shared" si="130"/>
        <v>42145.982569444437</v>
      </c>
      <c r="T1370" s="14">
        <f t="shared" si="131"/>
        <v>42169.982569444437</v>
      </c>
    </row>
    <row r="1371" spans="1:20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11">
        <f t="shared" si="126"/>
        <v>105.34805315203954</v>
      </c>
      <c r="P1371" s="12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4">
        <f t="shared" si="130"/>
        <v>41710.385949074072</v>
      </c>
      <c r="T1371" s="14">
        <f t="shared" si="131"/>
        <v>41740.385949074072</v>
      </c>
    </row>
    <row r="1372" spans="1:20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11">
        <f t="shared" si="126"/>
        <v>103.66666666666666</v>
      </c>
      <c r="P1372" s="12">
        <f t="shared" si="127"/>
        <v>77.75</v>
      </c>
      <c r="Q1372" t="str">
        <f t="shared" si="128"/>
        <v>music</v>
      </c>
      <c r="R1372" t="str">
        <f t="shared" si="129"/>
        <v>rock</v>
      </c>
      <c r="S1372" s="14">
        <f t="shared" si="130"/>
        <v>41547.795023148145</v>
      </c>
      <c r="T1372" s="14">
        <f t="shared" si="131"/>
        <v>41562.795023148145</v>
      </c>
    </row>
    <row r="1373" spans="1:20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11">
        <f t="shared" si="126"/>
        <v>107.08672667523933</v>
      </c>
      <c r="P1373" s="12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4">
        <f t="shared" si="130"/>
        <v>42101.550254629627</v>
      </c>
      <c r="T1373" s="14">
        <f t="shared" si="131"/>
        <v>42131.550254629627</v>
      </c>
    </row>
    <row r="1374" spans="1:20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11">
        <f t="shared" si="126"/>
        <v>124</v>
      </c>
      <c r="P1374" s="12">
        <f t="shared" si="127"/>
        <v>38.75</v>
      </c>
      <c r="Q1374" t="str">
        <f t="shared" si="128"/>
        <v>music</v>
      </c>
      <c r="R1374" t="str">
        <f t="shared" si="129"/>
        <v>rock</v>
      </c>
      <c r="S1374" s="14">
        <f t="shared" si="130"/>
        <v>41072.53162037037</v>
      </c>
      <c r="T1374" s="14">
        <f t="shared" si="131"/>
        <v>41102.53162037037</v>
      </c>
    </row>
    <row r="1375" spans="1:20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11">
        <f t="shared" si="126"/>
        <v>105.01</v>
      </c>
      <c r="P1375" s="12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4">
        <f t="shared" si="130"/>
        <v>42704.743437499994</v>
      </c>
      <c r="T1375" s="14">
        <f t="shared" si="131"/>
        <v>42734.743437499994</v>
      </c>
    </row>
    <row r="1376" spans="1:20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11">
        <f t="shared" si="126"/>
        <v>189.46666666666667</v>
      </c>
      <c r="P1376" s="12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4">
        <f t="shared" si="130"/>
        <v>42423.953564814808</v>
      </c>
      <c r="T1376" s="14">
        <f t="shared" si="131"/>
        <v>42453.911898148144</v>
      </c>
    </row>
    <row r="1377" spans="1:20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11">
        <f t="shared" si="126"/>
        <v>171.32499999999999</v>
      </c>
      <c r="P1377" s="12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4">
        <f t="shared" si="130"/>
        <v>42719.857858796291</v>
      </c>
      <c r="T1377" s="14">
        <f t="shared" si="131"/>
        <v>42749.857858796291</v>
      </c>
    </row>
    <row r="1378" spans="1:20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11">
        <f t="shared" si="126"/>
        <v>252.48648648648651</v>
      </c>
      <c r="P1378" s="12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4">
        <f t="shared" si="130"/>
        <v>42677.460717592585</v>
      </c>
      <c r="T1378" s="14">
        <f t="shared" si="131"/>
        <v>42707.502384259256</v>
      </c>
    </row>
    <row r="1379" spans="1:20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11">
        <f t="shared" si="126"/>
        <v>116.15384615384616</v>
      </c>
      <c r="P1379" s="12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4">
        <f t="shared" si="130"/>
        <v>42747.01122685185</v>
      </c>
      <c r="T1379" s="14">
        <f t="shared" si="131"/>
        <v>42768.96597222222</v>
      </c>
    </row>
    <row r="1380" spans="1:20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11">
        <f t="shared" si="126"/>
        <v>203.35000000000002</v>
      </c>
      <c r="P1380" s="12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4">
        <f t="shared" si="130"/>
        <v>42568.551041666666</v>
      </c>
      <c r="T1380" s="14">
        <f t="shared" si="131"/>
        <v>42583.551041666666</v>
      </c>
    </row>
    <row r="1381" spans="1:20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11">
        <f t="shared" si="126"/>
        <v>111.60000000000001</v>
      </c>
      <c r="P1381" s="12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4">
        <f t="shared" si="130"/>
        <v>42130.283287037033</v>
      </c>
      <c r="T1381" s="14">
        <f t="shared" si="131"/>
        <v>42160.283287037033</v>
      </c>
    </row>
    <row r="1382" spans="1:20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11">
        <f t="shared" si="126"/>
        <v>424</v>
      </c>
      <c r="P1382" s="12">
        <f t="shared" si="127"/>
        <v>21.2</v>
      </c>
      <c r="Q1382" t="str">
        <f t="shared" si="128"/>
        <v>music</v>
      </c>
      <c r="R1382" t="str">
        <f t="shared" si="129"/>
        <v>rock</v>
      </c>
      <c r="S1382" s="14">
        <f t="shared" si="130"/>
        <v>42141.554467592585</v>
      </c>
      <c r="T1382" s="14">
        <f t="shared" si="131"/>
        <v>42163.874999999993</v>
      </c>
    </row>
    <row r="1383" spans="1:20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11">
        <f t="shared" si="126"/>
        <v>107.1</v>
      </c>
      <c r="P1383" s="12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4">
        <f t="shared" si="130"/>
        <v>42703.006076388883</v>
      </c>
      <c r="T1383" s="14">
        <f t="shared" si="131"/>
        <v>42733.006076388883</v>
      </c>
    </row>
    <row r="1384" spans="1:20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11">
        <f t="shared" si="126"/>
        <v>104.3625</v>
      </c>
      <c r="P1384" s="12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4">
        <f t="shared" si="130"/>
        <v>41370.591851851852</v>
      </c>
      <c r="T1384" s="14">
        <f t="shared" si="131"/>
        <v>41400.591851851852</v>
      </c>
    </row>
    <row r="1385" spans="1:20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11">
        <f t="shared" si="126"/>
        <v>212.40909090909091</v>
      </c>
      <c r="P1385" s="12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4">
        <f t="shared" si="130"/>
        <v>42706.866643518515</v>
      </c>
      <c r="T1385" s="14">
        <f t="shared" si="131"/>
        <v>42726.866643518515</v>
      </c>
    </row>
    <row r="1386" spans="1:20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11">
        <f t="shared" si="126"/>
        <v>124.08571428571429</v>
      </c>
      <c r="P1386" s="12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4">
        <f t="shared" si="130"/>
        <v>42160.526874999996</v>
      </c>
      <c r="T1386" s="14">
        <f t="shared" si="131"/>
        <v>42190.526874999996</v>
      </c>
    </row>
    <row r="1387" spans="1:20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11">
        <f t="shared" si="126"/>
        <v>110.406125</v>
      </c>
      <c r="P1387" s="12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4">
        <f t="shared" si="130"/>
        <v>42433.480567129627</v>
      </c>
      <c r="T1387" s="14">
        <f t="shared" si="131"/>
        <v>42489.299305555549</v>
      </c>
    </row>
    <row r="1388" spans="1:20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11">
        <f t="shared" si="126"/>
        <v>218.75</v>
      </c>
      <c r="P1388" s="12">
        <f t="shared" si="127"/>
        <v>62.5</v>
      </c>
      <c r="Q1388" t="str">
        <f t="shared" si="128"/>
        <v>music</v>
      </c>
      <c r="R1388" t="str">
        <f t="shared" si="129"/>
        <v>rock</v>
      </c>
      <c r="S1388" s="14">
        <f t="shared" si="130"/>
        <v>42184.438530092586</v>
      </c>
      <c r="T1388" s="14">
        <f t="shared" si="131"/>
        <v>42214.438530092586</v>
      </c>
    </row>
    <row r="1389" spans="1:20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11">
        <f t="shared" si="126"/>
        <v>136.625</v>
      </c>
      <c r="P1389" s="12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4">
        <f t="shared" si="130"/>
        <v>42126.712905092594</v>
      </c>
      <c r="T1389" s="14">
        <f t="shared" si="131"/>
        <v>42157.979166666664</v>
      </c>
    </row>
    <row r="1390" spans="1:20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11">
        <f t="shared" si="126"/>
        <v>134.8074</v>
      </c>
      <c r="P1390" s="12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4">
        <f t="shared" si="130"/>
        <v>42634.406446759262</v>
      </c>
      <c r="T1390" s="14">
        <f t="shared" si="131"/>
        <v>42660.468055555553</v>
      </c>
    </row>
    <row r="1391" spans="1:20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11">
        <f t="shared" si="126"/>
        <v>145.4</v>
      </c>
      <c r="P1391" s="12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4">
        <f t="shared" si="130"/>
        <v>42565.272650462961</v>
      </c>
      <c r="T1391" s="14">
        <f t="shared" si="131"/>
        <v>42595.272650462961</v>
      </c>
    </row>
    <row r="1392" spans="1:20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11">
        <f t="shared" si="126"/>
        <v>109.10714285714285</v>
      </c>
      <c r="P1392" s="12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4">
        <f t="shared" si="130"/>
        <v>42087.594976851855</v>
      </c>
      <c r="T1392" s="14">
        <f t="shared" si="131"/>
        <v>42121.508333333331</v>
      </c>
    </row>
    <row r="1393" spans="1:20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11">
        <f t="shared" si="126"/>
        <v>110.2</v>
      </c>
      <c r="P1393" s="12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4">
        <f t="shared" si="130"/>
        <v>42193.442337962959</v>
      </c>
      <c r="T1393" s="14">
        <f t="shared" si="131"/>
        <v>42237.999305555553</v>
      </c>
    </row>
    <row r="1394" spans="1:20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11">
        <f t="shared" si="126"/>
        <v>113.64000000000001</v>
      </c>
      <c r="P1394" s="12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4">
        <f t="shared" si="130"/>
        <v>42400.946597222217</v>
      </c>
      <c r="T1394" s="14">
        <f t="shared" si="131"/>
        <v>42431.946597222217</v>
      </c>
    </row>
    <row r="1395" spans="1:20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11">
        <f t="shared" si="126"/>
        <v>102.35000000000001</v>
      </c>
      <c r="P1395" s="12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4">
        <f t="shared" si="130"/>
        <v>42553.473645833328</v>
      </c>
      <c r="T1395" s="14">
        <f t="shared" si="131"/>
        <v>42583.473645833328</v>
      </c>
    </row>
    <row r="1396" spans="1:20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11">
        <f t="shared" si="126"/>
        <v>122.13333333333334</v>
      </c>
      <c r="P1396" s="12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4">
        <f t="shared" si="130"/>
        <v>42751.936643518515</v>
      </c>
      <c r="T1396" s="14">
        <f t="shared" si="131"/>
        <v>42794.916666666664</v>
      </c>
    </row>
    <row r="1397" spans="1:20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11">
        <f t="shared" si="126"/>
        <v>111.88571428571427</v>
      </c>
      <c r="P1397" s="12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4">
        <f t="shared" si="130"/>
        <v>42719.700011574074</v>
      </c>
      <c r="T1397" s="14">
        <f t="shared" si="131"/>
        <v>42749.700011574074</v>
      </c>
    </row>
    <row r="1398" spans="1:20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11">
        <f t="shared" si="126"/>
        <v>107.3</v>
      </c>
      <c r="P1398" s="12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4">
        <f t="shared" si="130"/>
        <v>42018.790300925924</v>
      </c>
      <c r="T1398" s="14">
        <f t="shared" si="131"/>
        <v>42048.790300925924</v>
      </c>
    </row>
    <row r="1399" spans="1:20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11">
        <f t="shared" si="126"/>
        <v>113.85000000000001</v>
      </c>
      <c r="P1399" s="12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4">
        <f t="shared" si="130"/>
        <v>42640.709606481476</v>
      </c>
      <c r="T1399" s="14">
        <f t="shared" si="131"/>
        <v>42670.679861111108</v>
      </c>
    </row>
    <row r="1400" spans="1:20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11">
        <f t="shared" si="126"/>
        <v>109.68181818181819</v>
      </c>
      <c r="P1400" s="12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4">
        <f t="shared" si="130"/>
        <v>42526.665902777771</v>
      </c>
      <c r="T1400" s="14">
        <f t="shared" si="131"/>
        <v>42556.665902777771</v>
      </c>
    </row>
    <row r="1401" spans="1:20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11">
        <f t="shared" si="126"/>
        <v>126.14444444444443</v>
      </c>
      <c r="P1401" s="12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4">
        <f t="shared" si="130"/>
        <v>41888.795983796292</v>
      </c>
      <c r="T1401" s="14">
        <f t="shared" si="131"/>
        <v>41918.795983796292</v>
      </c>
    </row>
    <row r="1402" spans="1:20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11">
        <f t="shared" si="126"/>
        <v>167.42857142857144</v>
      </c>
      <c r="P1402" s="12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4">
        <f t="shared" si="130"/>
        <v>42498.132789351854</v>
      </c>
      <c r="T1402" s="14">
        <f t="shared" si="131"/>
        <v>42533.020833333336</v>
      </c>
    </row>
    <row r="1403" spans="1:20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11">
        <f t="shared" si="126"/>
        <v>496.52000000000004</v>
      </c>
      <c r="P1403" s="12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4">
        <f t="shared" si="130"/>
        <v>41399.787893518514</v>
      </c>
      <c r="T1403" s="14">
        <f t="shared" si="131"/>
        <v>41420.787893518514</v>
      </c>
    </row>
    <row r="1404" spans="1:20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11">
        <f t="shared" si="126"/>
        <v>109.16</v>
      </c>
      <c r="P1404" s="12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4">
        <f t="shared" si="130"/>
        <v>42064.845034722217</v>
      </c>
      <c r="T1404" s="14">
        <f t="shared" si="131"/>
        <v>42124.803368055553</v>
      </c>
    </row>
    <row r="1405" spans="1:20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11">
        <f t="shared" si="126"/>
        <v>102.57499999999999</v>
      </c>
      <c r="P1405" s="12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4">
        <f t="shared" si="130"/>
        <v>41450.854571759257</v>
      </c>
      <c r="T1405" s="14">
        <f t="shared" si="131"/>
        <v>41480.854571759257</v>
      </c>
    </row>
    <row r="1406" spans="1:20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11">
        <f t="shared" si="126"/>
        <v>1.6620689655172414</v>
      </c>
      <c r="P1406" s="12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4">
        <f t="shared" si="130"/>
        <v>42032.30190972222</v>
      </c>
      <c r="T1406" s="14">
        <f t="shared" si="131"/>
        <v>42057.30190972222</v>
      </c>
    </row>
    <row r="1407" spans="1:20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11">
        <f t="shared" si="126"/>
        <v>0.42</v>
      </c>
      <c r="P1407" s="12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4">
        <f t="shared" si="130"/>
        <v>41941.472233796296</v>
      </c>
      <c r="T1407" s="14">
        <f t="shared" si="131"/>
        <v>41971.51390046296</v>
      </c>
    </row>
    <row r="1408" spans="1:20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11">
        <f t="shared" si="126"/>
        <v>0.125</v>
      </c>
      <c r="P1408" s="12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4">
        <f t="shared" si="130"/>
        <v>42297.224618055552</v>
      </c>
      <c r="T1408" s="14">
        <f t="shared" si="131"/>
        <v>42350.208333333336</v>
      </c>
    </row>
    <row r="1409" spans="1:20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11">
        <f t="shared" si="126"/>
        <v>0.5</v>
      </c>
      <c r="P1409" s="12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4">
        <f t="shared" si="130"/>
        <v>41838.32844907407</v>
      </c>
      <c r="T1409" s="14">
        <f t="shared" si="131"/>
        <v>41863.32844907407</v>
      </c>
    </row>
    <row r="1410" spans="1:20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11">
        <f t="shared" si="126"/>
        <v>7.1999999999999993</v>
      </c>
      <c r="P1410" s="12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4">
        <f t="shared" si="130"/>
        <v>42291.663842592585</v>
      </c>
      <c r="T1410" s="14">
        <f t="shared" si="131"/>
        <v>42321.705509259256</v>
      </c>
    </row>
    <row r="1411" spans="1:20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11">
        <f t="shared" ref="O1411:O1474" si="132">(E1411/D1411)*100</f>
        <v>0</v>
      </c>
      <c r="P1411" s="12" t="e">
        <f t="shared" ref="P1411:P1474" si="133">AVERAGE(E1411/L1411)</f>
        <v>#DIV/0!</v>
      </c>
      <c r="Q1411" t="str">
        <f t="shared" ref="Q1411:Q1474" si="134">LEFT(N1411,SEARCH("/",N1411,1)-1)</f>
        <v>publishing</v>
      </c>
      <c r="R1411" t="str">
        <f t="shared" ref="R1411:R1474" si="135">RIGHT(N1411,LEN(N1411)-SEARCH("/",N1411,1))</f>
        <v>translations</v>
      </c>
      <c r="S1411" s="14">
        <f t="shared" ref="S1411:S1474" si="136">(J1411/86400)+25569+(-5/24)</f>
        <v>41944.925173611111</v>
      </c>
      <c r="T1411" s="14">
        <f t="shared" ref="T1411:T1474" si="137">(I1411/86400)+25569+(-5/24)</f>
        <v>42004.966840277775</v>
      </c>
    </row>
    <row r="1412" spans="1:20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11">
        <f t="shared" si="132"/>
        <v>1.6666666666666666E-2</v>
      </c>
      <c r="P1412" s="12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4">
        <f t="shared" si="136"/>
        <v>42479.110185185178</v>
      </c>
      <c r="T1412" s="14">
        <f t="shared" si="137"/>
        <v>42524.110185185178</v>
      </c>
    </row>
    <row r="1413" spans="1:20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11">
        <f t="shared" si="132"/>
        <v>0.23333333333333336</v>
      </c>
      <c r="P1413" s="12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4">
        <f t="shared" si="136"/>
        <v>42012.850694444445</v>
      </c>
      <c r="T1413" s="14">
        <f t="shared" si="137"/>
        <v>42040.850694444445</v>
      </c>
    </row>
    <row r="1414" spans="1:20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11">
        <f t="shared" si="132"/>
        <v>4.5714285714285712</v>
      </c>
      <c r="P1414" s="12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4">
        <f t="shared" si="136"/>
        <v>41946.855312499996</v>
      </c>
      <c r="T1414" s="14">
        <f t="shared" si="137"/>
        <v>41976.855312499996</v>
      </c>
    </row>
    <row r="1415" spans="1:20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11">
        <f t="shared" si="132"/>
        <v>5</v>
      </c>
      <c r="P1415" s="12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4">
        <f t="shared" si="136"/>
        <v>42360.228819444441</v>
      </c>
      <c r="T1415" s="14">
        <f t="shared" si="137"/>
        <v>42420.228819444441</v>
      </c>
    </row>
    <row r="1416" spans="1:20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11">
        <f t="shared" si="132"/>
        <v>0.2</v>
      </c>
      <c r="P1416" s="12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4">
        <f t="shared" si="136"/>
        <v>42708.044756944444</v>
      </c>
      <c r="T1416" s="14">
        <f t="shared" si="137"/>
        <v>42738.044756944444</v>
      </c>
    </row>
    <row r="1417" spans="1:20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11">
        <f t="shared" si="132"/>
        <v>18.181818181818183</v>
      </c>
      <c r="P1417" s="12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4">
        <f t="shared" si="136"/>
        <v>42192.467488425922</v>
      </c>
      <c r="T1417" s="14">
        <f t="shared" si="137"/>
        <v>42232.467488425922</v>
      </c>
    </row>
    <row r="1418" spans="1:20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11">
        <f t="shared" si="132"/>
        <v>0</v>
      </c>
      <c r="P1418" s="12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4">
        <f t="shared" si="136"/>
        <v>42299.717812499999</v>
      </c>
      <c r="T1418" s="14">
        <f t="shared" si="137"/>
        <v>42329.759479166663</v>
      </c>
    </row>
    <row r="1419" spans="1:20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11">
        <f t="shared" si="132"/>
        <v>1.2222222222222223</v>
      </c>
      <c r="P1419" s="12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4">
        <f t="shared" si="136"/>
        <v>42231.941828703704</v>
      </c>
      <c r="T1419" s="14">
        <f t="shared" si="137"/>
        <v>42262.257638888885</v>
      </c>
    </row>
    <row r="1420" spans="1:20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11">
        <f t="shared" si="132"/>
        <v>0.2</v>
      </c>
      <c r="P1420" s="12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4">
        <f t="shared" si="136"/>
        <v>42395.248078703698</v>
      </c>
      <c r="T1420" s="14">
        <f t="shared" si="137"/>
        <v>42425.248078703698</v>
      </c>
    </row>
    <row r="1421" spans="1:20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11">
        <f t="shared" si="132"/>
        <v>7.0634920634920633</v>
      </c>
      <c r="P1421" s="12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4">
        <f t="shared" si="136"/>
        <v>42622.24790509259</v>
      </c>
      <c r="T1421" s="14">
        <f t="shared" si="137"/>
        <v>42652.24790509259</v>
      </c>
    </row>
    <row r="1422" spans="1:20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11">
        <f t="shared" si="132"/>
        <v>2.7272727272727271</v>
      </c>
      <c r="P1422" s="12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4">
        <f t="shared" si="136"/>
        <v>42524.459328703706</v>
      </c>
      <c r="T1422" s="14">
        <f t="shared" si="137"/>
        <v>42549.459328703706</v>
      </c>
    </row>
    <row r="1423" spans="1:20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11">
        <f t="shared" si="132"/>
        <v>0.1</v>
      </c>
      <c r="P1423" s="12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4">
        <f t="shared" si="136"/>
        <v>42013.707280092589</v>
      </c>
      <c r="T1423" s="14">
        <f t="shared" si="137"/>
        <v>42043.707280092589</v>
      </c>
    </row>
    <row r="1424" spans="1:20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11">
        <f t="shared" si="132"/>
        <v>0.104</v>
      </c>
      <c r="P1424" s="12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4">
        <f t="shared" si="136"/>
        <v>42604.031296296293</v>
      </c>
      <c r="T1424" s="14">
        <f t="shared" si="137"/>
        <v>42634.031296296293</v>
      </c>
    </row>
    <row r="1425" spans="1:20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11">
        <f t="shared" si="132"/>
        <v>0.33333333333333337</v>
      </c>
      <c r="P1425" s="12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4">
        <f t="shared" si="136"/>
        <v>42340.151979166665</v>
      </c>
      <c r="T1425" s="14">
        <f t="shared" si="137"/>
        <v>42370.151979166665</v>
      </c>
    </row>
    <row r="1426" spans="1:20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11">
        <f t="shared" si="132"/>
        <v>20.36</v>
      </c>
      <c r="P1426" s="12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4">
        <f t="shared" si="136"/>
        <v>42676.509282407402</v>
      </c>
      <c r="T1426" s="14">
        <f t="shared" si="137"/>
        <v>42689.550949074073</v>
      </c>
    </row>
    <row r="1427" spans="1:20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11">
        <f t="shared" si="132"/>
        <v>0</v>
      </c>
      <c r="P1427" s="12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4">
        <f t="shared" si="136"/>
        <v>42092.923136574071</v>
      </c>
      <c r="T1427" s="14">
        <f t="shared" si="137"/>
        <v>42122.923136574071</v>
      </c>
    </row>
    <row r="1428" spans="1:20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11">
        <f t="shared" si="132"/>
        <v>0</v>
      </c>
      <c r="P1428" s="12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4">
        <f t="shared" si="136"/>
        <v>42180.181944444441</v>
      </c>
      <c r="T1428" s="14">
        <f t="shared" si="137"/>
        <v>42240.181944444441</v>
      </c>
    </row>
    <row r="1429" spans="1:20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11">
        <f t="shared" si="132"/>
        <v>8.3800000000000008</v>
      </c>
      <c r="P1429" s="12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4">
        <f t="shared" si="136"/>
        <v>42601.643344907403</v>
      </c>
      <c r="T1429" s="14">
        <f t="shared" si="137"/>
        <v>42631.643344907403</v>
      </c>
    </row>
    <row r="1430" spans="1:20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11">
        <f t="shared" si="132"/>
        <v>4.5</v>
      </c>
      <c r="P1430" s="12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4">
        <f t="shared" si="136"/>
        <v>42432.171493055554</v>
      </c>
      <c r="T1430" s="14">
        <f t="shared" si="137"/>
        <v>42462.129826388882</v>
      </c>
    </row>
    <row r="1431" spans="1:20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11">
        <f t="shared" si="132"/>
        <v>0</v>
      </c>
      <c r="P1431" s="12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4">
        <f t="shared" si="136"/>
        <v>42073.852337962962</v>
      </c>
      <c r="T1431" s="14">
        <f t="shared" si="137"/>
        <v>42103.852337962962</v>
      </c>
    </row>
    <row r="1432" spans="1:20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11">
        <f t="shared" si="132"/>
        <v>8.06</v>
      </c>
      <c r="P1432" s="12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4">
        <f t="shared" si="136"/>
        <v>41961.605185185188</v>
      </c>
      <c r="T1432" s="14">
        <f t="shared" si="137"/>
        <v>41992.605185185188</v>
      </c>
    </row>
    <row r="1433" spans="1:20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11">
        <f t="shared" si="132"/>
        <v>31.94705882352941</v>
      </c>
      <c r="P1433" s="12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4">
        <f t="shared" si="136"/>
        <v>42304.002499999995</v>
      </c>
      <c r="T1433" s="14">
        <f t="shared" si="137"/>
        <v>42334.044166666667</v>
      </c>
    </row>
    <row r="1434" spans="1:20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11">
        <f t="shared" si="132"/>
        <v>0</v>
      </c>
      <c r="P1434" s="12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4">
        <f t="shared" si="136"/>
        <v>42175.572083333333</v>
      </c>
      <c r="T1434" s="14">
        <f t="shared" si="137"/>
        <v>42205.572083333333</v>
      </c>
    </row>
    <row r="1435" spans="1:20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11">
        <f t="shared" si="132"/>
        <v>6.708333333333333</v>
      </c>
      <c r="P1435" s="12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4">
        <f t="shared" si="136"/>
        <v>42673.417534722219</v>
      </c>
      <c r="T1435" s="14">
        <f t="shared" si="137"/>
        <v>42714.249999999993</v>
      </c>
    </row>
    <row r="1436" spans="1:20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11">
        <f t="shared" si="132"/>
        <v>9.9878048780487809</v>
      </c>
      <c r="P1436" s="12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4">
        <f t="shared" si="136"/>
        <v>42142.558773148143</v>
      </c>
      <c r="T1436" s="14">
        <f t="shared" si="137"/>
        <v>42163.416666666664</v>
      </c>
    </row>
    <row r="1437" spans="1:20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11">
        <f t="shared" si="132"/>
        <v>0.1</v>
      </c>
      <c r="P1437" s="12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4">
        <f t="shared" si="136"/>
        <v>42258.57199074074</v>
      </c>
      <c r="T1437" s="14">
        <f t="shared" si="137"/>
        <v>42288.57199074074</v>
      </c>
    </row>
    <row r="1438" spans="1:20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11">
        <f t="shared" si="132"/>
        <v>0.77</v>
      </c>
      <c r="P1438" s="12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4">
        <f t="shared" si="136"/>
        <v>42391.141863425924</v>
      </c>
      <c r="T1438" s="14">
        <f t="shared" si="137"/>
        <v>42421.141863425924</v>
      </c>
    </row>
    <row r="1439" spans="1:20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11">
        <f t="shared" si="132"/>
        <v>26.900000000000002</v>
      </c>
      <c r="P1439" s="12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4">
        <f t="shared" si="136"/>
        <v>41796.32336805555</v>
      </c>
      <c r="T1439" s="14">
        <f t="shared" si="137"/>
        <v>41832.999305555553</v>
      </c>
    </row>
    <row r="1440" spans="1:20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11">
        <f t="shared" si="132"/>
        <v>3</v>
      </c>
      <c r="P1440" s="12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4">
        <f t="shared" si="136"/>
        <v>42457.663182870368</v>
      </c>
      <c r="T1440" s="14">
        <f t="shared" si="137"/>
        <v>42487.371527777774</v>
      </c>
    </row>
    <row r="1441" spans="1:20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11">
        <f t="shared" si="132"/>
        <v>6.6055045871559637</v>
      </c>
      <c r="P1441" s="12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4">
        <f t="shared" si="136"/>
        <v>42040.621539351851</v>
      </c>
      <c r="T1441" s="14">
        <f t="shared" si="137"/>
        <v>42070.621539351851</v>
      </c>
    </row>
    <row r="1442" spans="1:20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11">
        <f t="shared" si="132"/>
        <v>7.6923076923076927E-3</v>
      </c>
      <c r="P1442" s="12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4">
        <f t="shared" si="136"/>
        <v>42486.540081018517</v>
      </c>
      <c r="T1442" s="14">
        <f t="shared" si="137"/>
        <v>42516.540081018517</v>
      </c>
    </row>
    <row r="1443" spans="1:20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11">
        <f t="shared" si="132"/>
        <v>1.1222222222222222</v>
      </c>
      <c r="P1443" s="12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4">
        <f t="shared" si="136"/>
        <v>42198.557511574072</v>
      </c>
      <c r="T1443" s="14">
        <f t="shared" si="137"/>
        <v>42258.557511574072</v>
      </c>
    </row>
    <row r="1444" spans="1:20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11">
        <f t="shared" si="132"/>
        <v>0</v>
      </c>
      <c r="P1444" s="12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4">
        <f t="shared" si="136"/>
        <v>42485.437013888884</v>
      </c>
      <c r="T1444" s="14">
        <f t="shared" si="137"/>
        <v>42515.437013888884</v>
      </c>
    </row>
    <row r="1445" spans="1:20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11">
        <f t="shared" si="132"/>
        <v>0</v>
      </c>
      <c r="P1445" s="12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4">
        <f t="shared" si="136"/>
        <v>42707.71769675926</v>
      </c>
      <c r="T1445" s="14">
        <f t="shared" si="137"/>
        <v>42737.71769675926</v>
      </c>
    </row>
    <row r="1446" spans="1:20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11">
        <f t="shared" si="132"/>
        <v>0</v>
      </c>
      <c r="P1446" s="12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4">
        <f t="shared" si="136"/>
        <v>42199.665069444447</v>
      </c>
      <c r="T1446" s="14">
        <f t="shared" si="137"/>
        <v>42259.665069444447</v>
      </c>
    </row>
    <row r="1447" spans="1:20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11">
        <f t="shared" si="132"/>
        <v>0</v>
      </c>
      <c r="P1447" s="12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4">
        <f t="shared" si="136"/>
        <v>42139.333969907406</v>
      </c>
      <c r="T1447" s="14">
        <f t="shared" si="137"/>
        <v>42169.333969907406</v>
      </c>
    </row>
    <row r="1448" spans="1:20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11">
        <f t="shared" si="132"/>
        <v>0</v>
      </c>
      <c r="P1448" s="12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4">
        <f t="shared" si="136"/>
        <v>42461.239328703705</v>
      </c>
      <c r="T1448" s="14">
        <f t="shared" si="137"/>
        <v>42481.239328703705</v>
      </c>
    </row>
    <row r="1449" spans="1:20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11">
        <f t="shared" si="132"/>
        <v>1.4999999999999999E-2</v>
      </c>
      <c r="P1449" s="12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4">
        <f t="shared" si="136"/>
        <v>42529.52238425926</v>
      </c>
      <c r="T1449" s="14">
        <f t="shared" si="137"/>
        <v>42559.52238425926</v>
      </c>
    </row>
    <row r="1450" spans="1:20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11">
        <f t="shared" si="132"/>
        <v>0</v>
      </c>
      <c r="P1450" s="12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4">
        <f t="shared" si="136"/>
        <v>42115.728217592587</v>
      </c>
      <c r="T1450" s="14">
        <f t="shared" si="137"/>
        <v>42146.017361111109</v>
      </c>
    </row>
    <row r="1451" spans="1:20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11">
        <f t="shared" si="132"/>
        <v>0</v>
      </c>
      <c r="P1451" s="12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4">
        <f t="shared" si="136"/>
        <v>42086.603067129625</v>
      </c>
      <c r="T1451" s="14">
        <f t="shared" si="137"/>
        <v>42134.603067129625</v>
      </c>
    </row>
    <row r="1452" spans="1:20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11">
        <f t="shared" si="132"/>
        <v>1E-3</v>
      </c>
      <c r="P1452" s="12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4">
        <f t="shared" si="136"/>
        <v>42389.962928240733</v>
      </c>
      <c r="T1452" s="14">
        <f t="shared" si="137"/>
        <v>42419.962928240733</v>
      </c>
    </row>
    <row r="1453" spans="1:20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11">
        <f t="shared" si="132"/>
        <v>1.0554089709762533E-2</v>
      </c>
      <c r="P1453" s="12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4">
        <f t="shared" si="136"/>
        <v>41931.75068287037</v>
      </c>
      <c r="T1453" s="14">
        <f t="shared" si="137"/>
        <v>41961.792349537034</v>
      </c>
    </row>
    <row r="1454" spans="1:20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11">
        <f t="shared" si="132"/>
        <v>0</v>
      </c>
      <c r="P1454" s="12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4">
        <f t="shared" si="136"/>
        <v>41818.494942129626</v>
      </c>
      <c r="T1454" s="14">
        <f t="shared" si="137"/>
        <v>41848.494942129626</v>
      </c>
    </row>
    <row r="1455" spans="1:20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11">
        <f t="shared" si="132"/>
        <v>0</v>
      </c>
      <c r="P1455" s="12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4">
        <f t="shared" si="136"/>
        <v>42795.487812499996</v>
      </c>
      <c r="T1455" s="14">
        <f t="shared" si="137"/>
        <v>42840.446145833332</v>
      </c>
    </row>
    <row r="1456" spans="1:20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11">
        <f t="shared" si="132"/>
        <v>0.85714285714285721</v>
      </c>
      <c r="P1456" s="12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4">
        <f t="shared" si="136"/>
        <v>42463.658333333333</v>
      </c>
      <c r="T1456" s="14">
        <f t="shared" si="137"/>
        <v>42484.707638888889</v>
      </c>
    </row>
    <row r="1457" spans="1:20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11">
        <f t="shared" si="132"/>
        <v>10.5</v>
      </c>
      <c r="P1457" s="12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4">
        <f t="shared" si="136"/>
        <v>41832.46435185185</v>
      </c>
      <c r="T1457" s="14">
        <f t="shared" si="137"/>
        <v>41887.360416666663</v>
      </c>
    </row>
    <row r="1458" spans="1:20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11">
        <f t="shared" si="132"/>
        <v>2.9000000000000004</v>
      </c>
      <c r="P1458" s="12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4">
        <f t="shared" si="136"/>
        <v>42708.460243055553</v>
      </c>
      <c r="T1458" s="14">
        <f t="shared" si="137"/>
        <v>42738.460243055553</v>
      </c>
    </row>
    <row r="1459" spans="1:20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11">
        <f t="shared" si="132"/>
        <v>0</v>
      </c>
      <c r="P1459" s="12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4">
        <f t="shared" si="136"/>
        <v>42289.688009259255</v>
      </c>
      <c r="T1459" s="14">
        <f t="shared" si="137"/>
        <v>42319.729675925926</v>
      </c>
    </row>
    <row r="1460" spans="1:20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11">
        <f t="shared" si="132"/>
        <v>0</v>
      </c>
      <c r="P1460" s="12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4">
        <f t="shared" si="136"/>
        <v>41831.49722222222</v>
      </c>
      <c r="T1460" s="14">
        <f t="shared" si="137"/>
        <v>41861.958333333328</v>
      </c>
    </row>
    <row r="1461" spans="1:20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11">
        <f t="shared" si="132"/>
        <v>0</v>
      </c>
      <c r="P1461" s="12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4">
        <f t="shared" si="136"/>
        <v>42311.996481481481</v>
      </c>
      <c r="T1461" s="14">
        <f t="shared" si="137"/>
        <v>42340.517361111109</v>
      </c>
    </row>
    <row r="1462" spans="1:20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11">
        <f t="shared" si="132"/>
        <v>0</v>
      </c>
      <c r="P1462" s="12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4">
        <f t="shared" si="136"/>
        <v>41915.688634259255</v>
      </c>
      <c r="T1462" s="14">
        <f t="shared" si="137"/>
        <v>41973.781249999993</v>
      </c>
    </row>
    <row r="1463" spans="1:20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11">
        <f t="shared" si="132"/>
        <v>101.24459999999999</v>
      </c>
      <c r="P1463" s="12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4">
        <f t="shared" si="136"/>
        <v>41899.436967592592</v>
      </c>
      <c r="T1463" s="14">
        <f t="shared" si="137"/>
        <v>41932.791666666664</v>
      </c>
    </row>
    <row r="1464" spans="1:20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11">
        <f t="shared" si="132"/>
        <v>108.5175</v>
      </c>
      <c r="P1464" s="12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4">
        <f t="shared" si="136"/>
        <v>41344.454525462963</v>
      </c>
      <c r="T1464" s="14">
        <f t="shared" si="137"/>
        <v>41374.454525462963</v>
      </c>
    </row>
    <row r="1465" spans="1:20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11">
        <f t="shared" si="132"/>
        <v>147.66666666666666</v>
      </c>
      <c r="P1465" s="12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4">
        <f t="shared" si="136"/>
        <v>41326.702986111108</v>
      </c>
      <c r="T1465" s="14">
        <f t="shared" si="137"/>
        <v>41371.661319444444</v>
      </c>
    </row>
    <row r="1466" spans="1:20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11">
        <f t="shared" si="132"/>
        <v>163.19999999999999</v>
      </c>
      <c r="P1466" s="12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4">
        <f t="shared" si="136"/>
        <v>41291.453217592592</v>
      </c>
      <c r="T1466" s="14">
        <f t="shared" si="137"/>
        <v>41321.453217592592</v>
      </c>
    </row>
    <row r="1467" spans="1:20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11">
        <f t="shared" si="132"/>
        <v>456.41449999999998</v>
      </c>
      <c r="P1467" s="12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4">
        <f t="shared" si="136"/>
        <v>40959.526064814811</v>
      </c>
      <c r="T1467" s="14">
        <f t="shared" si="137"/>
        <v>40989.916666666664</v>
      </c>
    </row>
    <row r="1468" spans="1:20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11">
        <f t="shared" si="132"/>
        <v>107.87731249999999</v>
      </c>
      <c r="P1468" s="12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4">
        <f t="shared" si="136"/>
        <v>42339.963726851849</v>
      </c>
      <c r="T1468" s="14">
        <f t="shared" si="137"/>
        <v>42380.999999999993</v>
      </c>
    </row>
    <row r="1469" spans="1:20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11">
        <f t="shared" si="132"/>
        <v>115.08</v>
      </c>
      <c r="P1469" s="12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4">
        <f t="shared" si="136"/>
        <v>40933.593576388885</v>
      </c>
      <c r="T1469" s="14">
        <f t="shared" si="137"/>
        <v>40993.55190972222</v>
      </c>
    </row>
    <row r="1470" spans="1:20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11">
        <f t="shared" si="132"/>
        <v>102.36842105263158</v>
      </c>
      <c r="P1470" s="12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4">
        <f t="shared" si="136"/>
        <v>40645.806122685179</v>
      </c>
      <c r="T1470" s="14">
        <f t="shared" si="137"/>
        <v>40705.806122685179</v>
      </c>
    </row>
    <row r="1471" spans="1:20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11">
        <f t="shared" si="132"/>
        <v>108.42485875706214</v>
      </c>
      <c r="P1471" s="12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4">
        <f t="shared" si="136"/>
        <v>41290.390150462961</v>
      </c>
      <c r="T1471" s="14">
        <f t="shared" si="137"/>
        <v>41320.390150462961</v>
      </c>
    </row>
    <row r="1472" spans="1:20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11">
        <f t="shared" si="132"/>
        <v>125.13333333333334</v>
      </c>
      <c r="P1472" s="12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4">
        <f t="shared" si="136"/>
        <v>41250.618784722217</v>
      </c>
      <c r="T1472" s="14">
        <f t="shared" si="137"/>
        <v>41271.618784722217</v>
      </c>
    </row>
    <row r="1473" spans="1:20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11">
        <f t="shared" si="132"/>
        <v>103.840625</v>
      </c>
      <c r="P1473" s="12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4">
        <f t="shared" si="136"/>
        <v>42073.749236111107</v>
      </c>
      <c r="T1473" s="14">
        <f t="shared" si="137"/>
        <v>42103.749236111107</v>
      </c>
    </row>
    <row r="1474" spans="1:20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11">
        <f t="shared" si="132"/>
        <v>138.70400000000001</v>
      </c>
      <c r="P1474" s="12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4">
        <f t="shared" si="136"/>
        <v>41533.33452546296</v>
      </c>
      <c r="T1474" s="14">
        <f t="shared" si="137"/>
        <v>41563.33452546296</v>
      </c>
    </row>
    <row r="1475" spans="1:20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11">
        <f t="shared" ref="O1475:O1538" si="138">(E1475/D1475)*100</f>
        <v>120.51600000000001</v>
      </c>
      <c r="P1475" s="12">
        <f t="shared" ref="P1475:P1538" si="139">AVERAGE(E1475/L1475)</f>
        <v>38.462553191489363</v>
      </c>
      <c r="Q1475" t="str">
        <f t="shared" ref="Q1475:Q1538" si="140">LEFT(N1475,SEARCH("/",N1475,1)-1)</f>
        <v>publishing</v>
      </c>
      <c r="R1475" t="str">
        <f t="shared" ref="R1475:R1538" si="141">RIGHT(N1475,LEN(N1475)-SEARCH("/",N1475,1))</f>
        <v>radio &amp; podcasts</v>
      </c>
      <c r="S1475" s="14">
        <f t="shared" ref="S1475:S1538" si="142">(J1475/86400)+25569+(-5/24)</f>
        <v>40939.771284722221</v>
      </c>
      <c r="T1475" s="14">
        <f t="shared" ref="T1475:T1538" si="143">(I1475/86400)+25569+(-5/24)</f>
        <v>40969.771284722221</v>
      </c>
    </row>
    <row r="1476" spans="1:20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11">
        <f t="shared" si="138"/>
        <v>112.26666666666667</v>
      </c>
      <c r="P1476" s="12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4">
        <f t="shared" si="142"/>
        <v>41500.519583333335</v>
      </c>
      <c r="T1476" s="14">
        <f t="shared" si="143"/>
        <v>41530.519583333335</v>
      </c>
    </row>
    <row r="1477" spans="1:20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11">
        <f t="shared" si="138"/>
        <v>188.66966666666667</v>
      </c>
      <c r="P1477" s="12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4">
        <f t="shared" si="142"/>
        <v>41960.514618055553</v>
      </c>
      <c r="T1477" s="14">
        <f t="shared" si="143"/>
        <v>41992.999305555553</v>
      </c>
    </row>
    <row r="1478" spans="1:20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11">
        <f t="shared" si="138"/>
        <v>661.55466666666666</v>
      </c>
      <c r="P1478" s="12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4">
        <f t="shared" si="142"/>
        <v>40765.833587962959</v>
      </c>
      <c r="T1478" s="14">
        <f t="shared" si="143"/>
        <v>40795.833587962959</v>
      </c>
    </row>
    <row r="1479" spans="1:20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11">
        <f t="shared" si="138"/>
        <v>111.31</v>
      </c>
      <c r="P1479" s="12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4">
        <f t="shared" si="142"/>
        <v>40840.407453703701</v>
      </c>
      <c r="T1479" s="14">
        <f t="shared" si="143"/>
        <v>40899.916666666664</v>
      </c>
    </row>
    <row r="1480" spans="1:20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11">
        <f t="shared" si="138"/>
        <v>1181.6142199999999</v>
      </c>
      <c r="P1480" s="12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4">
        <f t="shared" si="142"/>
        <v>41394.663344907407</v>
      </c>
      <c r="T1480" s="14">
        <f t="shared" si="143"/>
        <v>41408.663344907407</v>
      </c>
    </row>
    <row r="1481" spans="1:20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11">
        <f t="shared" si="138"/>
        <v>137.375</v>
      </c>
      <c r="P1481" s="12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4">
        <f t="shared" si="142"/>
        <v>41754.536909722221</v>
      </c>
      <c r="T1481" s="14">
        <f t="shared" si="143"/>
        <v>41768.957638888889</v>
      </c>
    </row>
    <row r="1482" spans="1:20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11">
        <f t="shared" si="138"/>
        <v>117.04040000000001</v>
      </c>
      <c r="P1482" s="12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4">
        <f t="shared" si="142"/>
        <v>41464.725682870368</v>
      </c>
      <c r="T1482" s="14">
        <f t="shared" si="143"/>
        <v>41481.5</v>
      </c>
    </row>
    <row r="1483" spans="1:20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11">
        <f t="shared" si="138"/>
        <v>2.1</v>
      </c>
      <c r="P1483" s="12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4">
        <f t="shared" si="142"/>
        <v>41550.714641203704</v>
      </c>
      <c r="T1483" s="14">
        <f t="shared" si="143"/>
        <v>41580.714641203704</v>
      </c>
    </row>
    <row r="1484" spans="1:20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11">
        <f t="shared" si="138"/>
        <v>0.1</v>
      </c>
      <c r="P1484" s="12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4">
        <f t="shared" si="142"/>
        <v>41136.649722222217</v>
      </c>
      <c r="T1484" s="14">
        <f t="shared" si="143"/>
        <v>41159.118750000001</v>
      </c>
    </row>
    <row r="1485" spans="1:20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11">
        <f t="shared" si="138"/>
        <v>0.7142857142857143</v>
      </c>
      <c r="P1485" s="12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4">
        <f t="shared" si="142"/>
        <v>42547.984664351847</v>
      </c>
      <c r="T1485" s="14">
        <f t="shared" si="143"/>
        <v>42572.984664351847</v>
      </c>
    </row>
    <row r="1486" spans="1:20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11">
        <f t="shared" si="138"/>
        <v>0</v>
      </c>
      <c r="P1486" s="12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4">
        <f t="shared" si="142"/>
        <v>41052.992627314808</v>
      </c>
      <c r="T1486" s="14">
        <f t="shared" si="143"/>
        <v>41111.410416666666</v>
      </c>
    </row>
    <row r="1487" spans="1:20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11">
        <f t="shared" si="138"/>
        <v>2.2388059701492535</v>
      </c>
      <c r="P1487" s="12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4">
        <f t="shared" si="142"/>
        <v>42130.587650462963</v>
      </c>
      <c r="T1487" s="14">
        <f t="shared" si="143"/>
        <v>42175.587650462963</v>
      </c>
    </row>
    <row r="1488" spans="1:20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11">
        <f t="shared" si="138"/>
        <v>0.24</v>
      </c>
      <c r="P1488" s="12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4">
        <f t="shared" si="142"/>
        <v>42031.960196759253</v>
      </c>
      <c r="T1488" s="14">
        <f t="shared" si="143"/>
        <v>42061.960196759253</v>
      </c>
    </row>
    <row r="1489" spans="1:20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11">
        <f t="shared" si="138"/>
        <v>0</v>
      </c>
      <c r="P1489" s="12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4">
        <f t="shared" si="142"/>
        <v>42554.709155092591</v>
      </c>
      <c r="T1489" s="14">
        <f t="shared" si="143"/>
        <v>42584.709155092591</v>
      </c>
    </row>
    <row r="1490" spans="1:20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11">
        <f t="shared" si="138"/>
        <v>2.4</v>
      </c>
      <c r="P1490" s="12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4">
        <f t="shared" si="142"/>
        <v>41614.354861111111</v>
      </c>
      <c r="T1490" s="14">
        <f t="shared" si="143"/>
        <v>41644.354861111111</v>
      </c>
    </row>
    <row r="1491" spans="1:20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11">
        <f t="shared" si="138"/>
        <v>0</v>
      </c>
      <c r="P1491" s="12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4">
        <f t="shared" si="142"/>
        <v>41198.403379629628</v>
      </c>
      <c r="T1491" s="14">
        <f t="shared" si="143"/>
        <v>41228.445046296292</v>
      </c>
    </row>
    <row r="1492" spans="1:20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11">
        <f t="shared" si="138"/>
        <v>30.862068965517242</v>
      </c>
      <c r="P1492" s="12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4">
        <f t="shared" si="142"/>
        <v>41520.352708333332</v>
      </c>
      <c r="T1492" s="14">
        <f t="shared" si="143"/>
        <v>41549.352708333332</v>
      </c>
    </row>
    <row r="1493" spans="1:20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11">
        <f t="shared" si="138"/>
        <v>8.3333333333333321</v>
      </c>
      <c r="P1493" s="12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4">
        <f t="shared" si="142"/>
        <v>41991.505127314813</v>
      </c>
      <c r="T1493" s="14">
        <f t="shared" si="143"/>
        <v>42050.443055555552</v>
      </c>
    </row>
    <row r="1494" spans="1:20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11">
        <f t="shared" si="138"/>
        <v>0.75</v>
      </c>
      <c r="P1494" s="12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4">
        <f t="shared" si="142"/>
        <v>40682.676458333335</v>
      </c>
      <c r="T1494" s="14">
        <f t="shared" si="143"/>
        <v>40712.676458333335</v>
      </c>
    </row>
    <row r="1495" spans="1:20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11">
        <f t="shared" si="138"/>
        <v>0</v>
      </c>
      <c r="P1495" s="12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4">
        <f t="shared" si="142"/>
        <v>41411.658275462956</v>
      </c>
      <c r="T1495" s="14">
        <f t="shared" si="143"/>
        <v>41441.658275462956</v>
      </c>
    </row>
    <row r="1496" spans="1:20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11">
        <f t="shared" si="138"/>
        <v>8.9</v>
      </c>
      <c r="P1496" s="12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4">
        <f t="shared" si="142"/>
        <v>42067.514039351845</v>
      </c>
      <c r="T1496" s="14">
        <f t="shared" si="143"/>
        <v>42097.443055555552</v>
      </c>
    </row>
    <row r="1497" spans="1:20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11">
        <f t="shared" si="138"/>
        <v>0</v>
      </c>
      <c r="P1497" s="12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4">
        <f t="shared" si="142"/>
        <v>40752.581377314811</v>
      </c>
      <c r="T1497" s="14">
        <f t="shared" si="143"/>
        <v>40782.581377314811</v>
      </c>
    </row>
    <row r="1498" spans="1:20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11">
        <f t="shared" si="138"/>
        <v>0</v>
      </c>
      <c r="P1498" s="12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4">
        <f t="shared" si="142"/>
        <v>41838.266886574071</v>
      </c>
      <c r="T1498" s="14">
        <f t="shared" si="143"/>
        <v>41898.266886574071</v>
      </c>
    </row>
    <row r="1499" spans="1:20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11">
        <f t="shared" si="138"/>
        <v>6.6666666666666671E-3</v>
      </c>
      <c r="P1499" s="12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4">
        <f t="shared" si="142"/>
        <v>41444.434282407405</v>
      </c>
      <c r="T1499" s="14">
        <f t="shared" si="143"/>
        <v>41486.613194444442</v>
      </c>
    </row>
    <row r="1500" spans="1:20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11">
        <f t="shared" si="138"/>
        <v>1.9</v>
      </c>
      <c r="P1500" s="12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4">
        <f t="shared" si="142"/>
        <v>41840.775208333333</v>
      </c>
      <c r="T1500" s="14">
        <f t="shared" si="143"/>
        <v>41885.775208333333</v>
      </c>
    </row>
    <row r="1501" spans="1:20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11">
        <f t="shared" si="138"/>
        <v>0.25</v>
      </c>
      <c r="P1501" s="12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4">
        <f t="shared" si="142"/>
        <v>42526.798993055556</v>
      </c>
      <c r="T1501" s="14">
        <f t="shared" si="143"/>
        <v>42586.798993055556</v>
      </c>
    </row>
    <row r="1502" spans="1:20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11">
        <f t="shared" si="138"/>
        <v>25.035714285714285</v>
      </c>
      <c r="P1502" s="12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4">
        <f t="shared" si="142"/>
        <v>41365.69626157407</v>
      </c>
      <c r="T1502" s="14">
        <f t="shared" si="143"/>
        <v>41395.69626157407</v>
      </c>
    </row>
    <row r="1503" spans="1:20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11">
        <f t="shared" si="138"/>
        <v>166.33076923076925</v>
      </c>
      <c r="P1503" s="12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4">
        <f t="shared" si="142"/>
        <v>42163.3752662037</v>
      </c>
      <c r="T1503" s="14">
        <f t="shared" si="143"/>
        <v>42193.3752662037</v>
      </c>
    </row>
    <row r="1504" spans="1:20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11">
        <f t="shared" si="138"/>
        <v>101.44545454545455</v>
      </c>
      <c r="P1504" s="12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4">
        <f t="shared" si="142"/>
        <v>42426.33425925926</v>
      </c>
      <c r="T1504" s="14">
        <f t="shared" si="143"/>
        <v>42454.708333333336</v>
      </c>
    </row>
    <row r="1505" spans="1:20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11">
        <f t="shared" si="138"/>
        <v>107.89146666666667</v>
      </c>
      <c r="P1505" s="12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4">
        <f t="shared" si="142"/>
        <v>42606.13890046296</v>
      </c>
      <c r="T1505" s="14">
        <f t="shared" si="143"/>
        <v>42666.13890046296</v>
      </c>
    </row>
    <row r="1506" spans="1:20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11">
        <f t="shared" si="138"/>
        <v>277.93846153846158</v>
      </c>
      <c r="P1506" s="12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4">
        <f t="shared" si="142"/>
        <v>41772.44935185185</v>
      </c>
      <c r="T1506" s="14">
        <f t="shared" si="143"/>
        <v>41800.147916666661</v>
      </c>
    </row>
    <row r="1507" spans="1:20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11">
        <f t="shared" si="138"/>
        <v>103.58125</v>
      </c>
      <c r="P1507" s="12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4">
        <f t="shared" si="142"/>
        <v>42414.234988425924</v>
      </c>
      <c r="T1507" s="14">
        <f t="shared" si="143"/>
        <v>42451.625694444439</v>
      </c>
    </row>
    <row r="1508" spans="1:20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11">
        <f t="shared" si="138"/>
        <v>111.4</v>
      </c>
      <c r="P1508" s="12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4">
        <f t="shared" si="142"/>
        <v>41814.577592592592</v>
      </c>
      <c r="T1508" s="14">
        <f t="shared" si="143"/>
        <v>41844.577592592592</v>
      </c>
    </row>
    <row r="1509" spans="1:20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11">
        <f t="shared" si="138"/>
        <v>215</v>
      </c>
      <c r="P1509" s="12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4">
        <f t="shared" si="142"/>
        <v>40254.242002314808</v>
      </c>
      <c r="T1509" s="14">
        <f t="shared" si="143"/>
        <v>40313.131944444445</v>
      </c>
    </row>
    <row r="1510" spans="1:20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11">
        <f t="shared" si="138"/>
        <v>110.76216216216217</v>
      </c>
      <c r="P1510" s="12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4">
        <f t="shared" si="142"/>
        <v>41786.406030092592</v>
      </c>
      <c r="T1510" s="14">
        <f t="shared" si="143"/>
        <v>41817.406030092592</v>
      </c>
    </row>
    <row r="1511" spans="1:20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11">
        <f t="shared" si="138"/>
        <v>123.64125714285714</v>
      </c>
      <c r="P1511" s="12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4">
        <f t="shared" si="142"/>
        <v>42751.325057870366</v>
      </c>
      <c r="T1511" s="14">
        <f t="shared" si="143"/>
        <v>42780.749305555553</v>
      </c>
    </row>
    <row r="1512" spans="1:20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11">
        <f t="shared" si="138"/>
        <v>101.03500000000001</v>
      </c>
      <c r="P1512" s="12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4">
        <f t="shared" si="142"/>
        <v>41809.176828703705</v>
      </c>
      <c r="T1512" s="14">
        <f t="shared" si="143"/>
        <v>41839.176828703705</v>
      </c>
    </row>
    <row r="1513" spans="1:20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11">
        <f t="shared" si="138"/>
        <v>111.79285714285714</v>
      </c>
      <c r="P1513" s="12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4">
        <f t="shared" si="142"/>
        <v>42296.375046296293</v>
      </c>
      <c r="T1513" s="14">
        <f t="shared" si="143"/>
        <v>42326.416712962957</v>
      </c>
    </row>
    <row r="1514" spans="1:20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11">
        <f t="shared" si="138"/>
        <v>558.7714285714286</v>
      </c>
      <c r="P1514" s="12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4">
        <f t="shared" si="142"/>
        <v>42741.476145833331</v>
      </c>
      <c r="T1514" s="14">
        <f t="shared" si="143"/>
        <v>42771.476145833331</v>
      </c>
    </row>
    <row r="1515" spans="1:20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11">
        <f t="shared" si="138"/>
        <v>150.01875000000001</v>
      </c>
      <c r="P1515" s="12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4">
        <f t="shared" si="142"/>
        <v>41806.42900462963</v>
      </c>
      <c r="T1515" s="14">
        <f t="shared" si="143"/>
        <v>41836.42900462963</v>
      </c>
    </row>
    <row r="1516" spans="1:20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11">
        <f t="shared" si="138"/>
        <v>106.476</v>
      </c>
      <c r="P1516" s="12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4">
        <f t="shared" si="142"/>
        <v>42234.389351851853</v>
      </c>
      <c r="T1516" s="14">
        <f t="shared" si="143"/>
        <v>42274.389351851853</v>
      </c>
    </row>
    <row r="1517" spans="1:20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11">
        <f t="shared" si="138"/>
        <v>157.18899999999999</v>
      </c>
      <c r="P1517" s="12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4">
        <f t="shared" si="142"/>
        <v>42415.04510416666</v>
      </c>
      <c r="T1517" s="14">
        <f t="shared" si="143"/>
        <v>42445.003437499996</v>
      </c>
    </row>
    <row r="1518" spans="1:20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11">
        <f t="shared" si="138"/>
        <v>108.65882352941176</v>
      </c>
      <c r="P1518" s="12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4">
        <f t="shared" si="142"/>
        <v>42619.258009259262</v>
      </c>
      <c r="T1518" s="14">
        <f t="shared" si="143"/>
        <v>42649.374999999993</v>
      </c>
    </row>
    <row r="1519" spans="1:20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11">
        <f t="shared" si="138"/>
        <v>161.97999999999999</v>
      </c>
      <c r="P1519" s="12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4">
        <f t="shared" si="142"/>
        <v>41948.358252314814</v>
      </c>
      <c r="T1519" s="14">
        <f t="shared" si="143"/>
        <v>41979.041666666664</v>
      </c>
    </row>
    <row r="1520" spans="1:20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11">
        <f t="shared" si="138"/>
        <v>205.36666666666665</v>
      </c>
      <c r="P1520" s="12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4">
        <f t="shared" si="142"/>
        <v>41760.611712962964</v>
      </c>
      <c r="T1520" s="14">
        <f t="shared" si="143"/>
        <v>41790.611712962964</v>
      </c>
    </row>
    <row r="1521" spans="1:20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11">
        <f t="shared" si="138"/>
        <v>103.36388888888889</v>
      </c>
      <c r="P1521" s="12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4">
        <f t="shared" si="142"/>
        <v>41782.533368055556</v>
      </c>
      <c r="T1521" s="14">
        <f t="shared" si="143"/>
        <v>41810.707638888889</v>
      </c>
    </row>
    <row r="1522" spans="1:20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11">
        <f t="shared" si="138"/>
        <v>103.47222222222223</v>
      </c>
      <c r="P1522" s="12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4">
        <f t="shared" si="142"/>
        <v>41955.649456018517</v>
      </c>
      <c r="T1522" s="14">
        <f t="shared" si="143"/>
        <v>41991.958333333336</v>
      </c>
    </row>
    <row r="1523" spans="1:20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11">
        <f t="shared" si="138"/>
        <v>106.81333333333333</v>
      </c>
      <c r="P1523" s="12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4">
        <f t="shared" si="142"/>
        <v>42492.959386574068</v>
      </c>
      <c r="T1523" s="14">
        <f t="shared" si="143"/>
        <v>42527.959386574068</v>
      </c>
    </row>
    <row r="1524" spans="1:20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11">
        <f t="shared" si="138"/>
        <v>138.96574712643678</v>
      </c>
      <c r="P1524" s="12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4">
        <f t="shared" si="142"/>
        <v>41899.621979166666</v>
      </c>
      <c r="T1524" s="14">
        <f t="shared" si="143"/>
        <v>41929.621979166666</v>
      </c>
    </row>
    <row r="1525" spans="1:20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11">
        <f t="shared" si="138"/>
        <v>124.84324324324325</v>
      </c>
      <c r="P1525" s="12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4">
        <f t="shared" si="142"/>
        <v>41964.543009259258</v>
      </c>
      <c r="T1525" s="14">
        <f t="shared" si="143"/>
        <v>41995.791666666664</v>
      </c>
    </row>
    <row r="1526" spans="1:20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11">
        <f t="shared" si="138"/>
        <v>206.99999999999997</v>
      </c>
      <c r="P1526" s="12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4">
        <f t="shared" si="142"/>
        <v>42756.292708333327</v>
      </c>
      <c r="T1526" s="14">
        <f t="shared" si="143"/>
        <v>42786.292708333327</v>
      </c>
    </row>
    <row r="1527" spans="1:20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11">
        <f t="shared" si="138"/>
        <v>174.00576923076923</v>
      </c>
      <c r="P1527" s="12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4">
        <f t="shared" si="142"/>
        <v>42570.494652777772</v>
      </c>
      <c r="T1527" s="14">
        <f t="shared" si="143"/>
        <v>42600.494652777772</v>
      </c>
    </row>
    <row r="1528" spans="1:20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11">
        <f t="shared" si="138"/>
        <v>120.32608695652173</v>
      </c>
      <c r="P1528" s="12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4">
        <f t="shared" si="142"/>
        <v>42339.067673611113</v>
      </c>
      <c r="T1528" s="14">
        <f t="shared" si="143"/>
        <v>42388.067673611113</v>
      </c>
    </row>
    <row r="1529" spans="1:20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11">
        <f t="shared" si="138"/>
        <v>110.44428571428573</v>
      </c>
      <c r="P1529" s="12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4">
        <f t="shared" si="142"/>
        <v>42780.392199074071</v>
      </c>
      <c r="T1529" s="14">
        <f t="shared" si="143"/>
        <v>42808.350532407407</v>
      </c>
    </row>
    <row r="1530" spans="1:20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11">
        <f t="shared" si="138"/>
        <v>281.56666666666666</v>
      </c>
      <c r="P1530" s="12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4">
        <f t="shared" si="142"/>
        <v>42736.524560185186</v>
      </c>
      <c r="T1530" s="14">
        <f t="shared" si="143"/>
        <v>42766.791666666664</v>
      </c>
    </row>
    <row r="1531" spans="1:20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11">
        <f t="shared" si="138"/>
        <v>100.67894736842105</v>
      </c>
      <c r="P1531" s="12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4">
        <f t="shared" si="142"/>
        <v>42052.420370370368</v>
      </c>
      <c r="T1531" s="14">
        <f t="shared" si="143"/>
        <v>42082.378703703704</v>
      </c>
    </row>
    <row r="1532" spans="1:20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11">
        <f t="shared" si="138"/>
        <v>134.82571428571427</v>
      </c>
      <c r="P1532" s="12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4">
        <f t="shared" si="142"/>
        <v>42275.558969907404</v>
      </c>
      <c r="T1532" s="14">
        <f t="shared" si="143"/>
        <v>42300.558969907404</v>
      </c>
    </row>
    <row r="1533" spans="1:20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11">
        <f t="shared" si="138"/>
        <v>175.95744680851064</v>
      </c>
      <c r="P1533" s="12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4">
        <f t="shared" si="142"/>
        <v>41941.594050925924</v>
      </c>
      <c r="T1533" s="14">
        <f t="shared" si="143"/>
        <v>41973.916666666664</v>
      </c>
    </row>
    <row r="1534" spans="1:20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11">
        <f t="shared" si="138"/>
        <v>484.02000000000004</v>
      </c>
      <c r="P1534" s="12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4">
        <f t="shared" si="142"/>
        <v>42391.266956018517</v>
      </c>
      <c r="T1534" s="14">
        <f t="shared" si="143"/>
        <v>42415.416666666664</v>
      </c>
    </row>
    <row r="1535" spans="1:20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11">
        <f t="shared" si="138"/>
        <v>145.14000000000001</v>
      </c>
      <c r="P1535" s="12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4">
        <f t="shared" si="142"/>
        <v>42442.793715277774</v>
      </c>
      <c r="T1535" s="14">
        <f t="shared" si="143"/>
        <v>42491.957638888889</v>
      </c>
    </row>
    <row r="1536" spans="1:20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11">
        <f t="shared" si="138"/>
        <v>417.73333333333335</v>
      </c>
      <c r="P1536" s="12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4">
        <f t="shared" si="142"/>
        <v>42221.465995370367</v>
      </c>
      <c r="T1536" s="14">
        <f t="shared" si="143"/>
        <v>42251.465995370367</v>
      </c>
    </row>
    <row r="1537" spans="1:20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11">
        <f t="shared" si="138"/>
        <v>132.42499999999998</v>
      </c>
      <c r="P1537" s="12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4">
        <f t="shared" si="142"/>
        <v>42484.620729166665</v>
      </c>
      <c r="T1537" s="14">
        <f t="shared" si="143"/>
        <v>42513.708333333336</v>
      </c>
    </row>
    <row r="1538" spans="1:20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11">
        <f t="shared" si="138"/>
        <v>250.30841666666666</v>
      </c>
      <c r="P1538" s="12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4">
        <f t="shared" si="142"/>
        <v>42213.593865740739</v>
      </c>
      <c r="T1538" s="14">
        <f t="shared" si="143"/>
        <v>42243.593865740739</v>
      </c>
    </row>
    <row r="1539" spans="1:20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11">
        <f t="shared" ref="O1539:O1602" si="144">(E1539/D1539)*100</f>
        <v>179.9</v>
      </c>
      <c r="P1539" s="12">
        <f t="shared" ref="P1539:P1602" si="145">AVERAGE(E1539/L1539)</f>
        <v>96.375</v>
      </c>
      <c r="Q1539" t="str">
        <f t="shared" ref="Q1539:Q1602" si="146">LEFT(N1539,SEARCH("/",N1539,1)-1)</f>
        <v>photography</v>
      </c>
      <c r="R1539" t="str">
        <f t="shared" ref="R1539:R1602" si="147">RIGHT(N1539,LEN(N1539)-SEARCH("/",N1539,1))</f>
        <v>photobooks</v>
      </c>
      <c r="S1539" s="14">
        <f t="shared" ref="S1539:S1602" si="148">(J1539/86400)+25569+(-5/24)</f>
        <v>42552.106793981475</v>
      </c>
      <c r="T1539" s="14">
        <f t="shared" ref="T1539:T1602" si="149">(I1539/86400)+25569+(-5/24)</f>
        <v>42588.541666666664</v>
      </c>
    </row>
    <row r="1540" spans="1:20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11">
        <f t="shared" si="144"/>
        <v>102.62857142857142</v>
      </c>
      <c r="P1540" s="12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4">
        <f t="shared" si="148"/>
        <v>41981.57372685185</v>
      </c>
      <c r="T1540" s="14">
        <f t="shared" si="149"/>
        <v>42026.57372685185</v>
      </c>
    </row>
    <row r="1541" spans="1:20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11">
        <f t="shared" si="144"/>
        <v>135.98609999999999</v>
      </c>
      <c r="P1541" s="12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4">
        <f t="shared" si="148"/>
        <v>42705.710868055554</v>
      </c>
      <c r="T1541" s="14">
        <f t="shared" si="149"/>
        <v>42738.710868055554</v>
      </c>
    </row>
    <row r="1542" spans="1:20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11">
        <f t="shared" si="144"/>
        <v>117.86666666666667</v>
      </c>
      <c r="P1542" s="12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4">
        <f t="shared" si="148"/>
        <v>41938.798796296294</v>
      </c>
      <c r="T1542" s="14">
        <f t="shared" si="149"/>
        <v>41968.843749999993</v>
      </c>
    </row>
    <row r="1543" spans="1:20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11">
        <f t="shared" si="144"/>
        <v>3.3333333333333333E-2</v>
      </c>
      <c r="P1543" s="12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4">
        <f t="shared" si="148"/>
        <v>41974.503912037035</v>
      </c>
      <c r="T1543" s="14">
        <f t="shared" si="149"/>
        <v>42004.503912037035</v>
      </c>
    </row>
    <row r="1544" spans="1:20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11">
        <f t="shared" si="144"/>
        <v>4</v>
      </c>
      <c r="P1544" s="12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4">
        <f t="shared" si="148"/>
        <v>42170.788194444445</v>
      </c>
      <c r="T1544" s="14">
        <f t="shared" si="149"/>
        <v>42185.788194444445</v>
      </c>
    </row>
    <row r="1545" spans="1:20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11">
        <f t="shared" si="144"/>
        <v>0.44444444444444442</v>
      </c>
      <c r="P1545" s="12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4">
        <f t="shared" si="148"/>
        <v>41935.301319444443</v>
      </c>
      <c r="T1545" s="14">
        <f t="shared" si="149"/>
        <v>41965.342986111107</v>
      </c>
    </row>
    <row r="1546" spans="1:20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11">
        <f t="shared" si="144"/>
        <v>0</v>
      </c>
      <c r="P1546" s="12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4">
        <f t="shared" si="148"/>
        <v>42052.842870370368</v>
      </c>
      <c r="T1546" s="14">
        <f t="shared" si="149"/>
        <v>42094.804166666661</v>
      </c>
    </row>
    <row r="1547" spans="1:20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11">
        <f t="shared" si="144"/>
        <v>3.3333333333333333E-2</v>
      </c>
      <c r="P1547" s="12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4">
        <f t="shared" si="148"/>
        <v>42031.676319444443</v>
      </c>
      <c r="T1547" s="14">
        <f t="shared" si="149"/>
        <v>42065.677777777775</v>
      </c>
    </row>
    <row r="1548" spans="1:20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11">
        <f t="shared" si="144"/>
        <v>28.9</v>
      </c>
      <c r="P1548" s="12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4">
        <f t="shared" si="148"/>
        <v>41839.004618055551</v>
      </c>
      <c r="T1548" s="14">
        <f t="shared" si="149"/>
        <v>41899.004618055551</v>
      </c>
    </row>
    <row r="1549" spans="1:20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11">
        <f t="shared" si="144"/>
        <v>0</v>
      </c>
      <c r="P1549" s="12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4">
        <f t="shared" si="148"/>
        <v>42782.218541666669</v>
      </c>
      <c r="T1549" s="14">
        <f t="shared" si="149"/>
        <v>42789.218541666669</v>
      </c>
    </row>
    <row r="1550" spans="1:20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11">
        <f t="shared" si="144"/>
        <v>8.5714285714285712</v>
      </c>
      <c r="P1550" s="12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4">
        <f t="shared" si="148"/>
        <v>42286.673842592594</v>
      </c>
      <c r="T1550" s="14">
        <f t="shared" si="149"/>
        <v>42316.715509259258</v>
      </c>
    </row>
    <row r="1551" spans="1:20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11">
        <f t="shared" si="144"/>
        <v>34</v>
      </c>
      <c r="P1551" s="12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4">
        <f t="shared" si="148"/>
        <v>42280.927766203698</v>
      </c>
      <c r="T1551" s="14">
        <f t="shared" si="149"/>
        <v>42310.96943287037</v>
      </c>
    </row>
    <row r="1552" spans="1:20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11">
        <f t="shared" si="144"/>
        <v>13.466666666666665</v>
      </c>
      <c r="P1552" s="12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4">
        <f t="shared" si="148"/>
        <v>42472.24113425926</v>
      </c>
      <c r="T1552" s="14">
        <f t="shared" si="149"/>
        <v>42502.24113425926</v>
      </c>
    </row>
    <row r="1553" spans="1:20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11">
        <f t="shared" si="144"/>
        <v>0</v>
      </c>
      <c r="P1553" s="12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4">
        <f t="shared" si="148"/>
        <v>42121.616192129623</v>
      </c>
      <c r="T1553" s="14">
        <f t="shared" si="149"/>
        <v>42151.616192129623</v>
      </c>
    </row>
    <row r="1554" spans="1:20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11">
        <f t="shared" si="144"/>
        <v>49.186046511627907</v>
      </c>
      <c r="P1554" s="12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4">
        <f t="shared" si="148"/>
        <v>41892.480416666665</v>
      </c>
      <c r="T1554" s="14">
        <f t="shared" si="149"/>
        <v>41912.957638888889</v>
      </c>
    </row>
    <row r="1555" spans="1:20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11">
        <f t="shared" si="144"/>
        <v>0</v>
      </c>
      <c r="P1555" s="12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4">
        <f t="shared" si="148"/>
        <v>42219.074618055551</v>
      </c>
      <c r="T1555" s="14">
        <f t="shared" si="149"/>
        <v>42249.074618055551</v>
      </c>
    </row>
    <row r="1556" spans="1:20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11">
        <f t="shared" si="144"/>
        <v>0</v>
      </c>
      <c r="P1556" s="12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4">
        <f t="shared" si="148"/>
        <v>42188.043865740743</v>
      </c>
      <c r="T1556" s="14">
        <f t="shared" si="149"/>
        <v>42218.043865740743</v>
      </c>
    </row>
    <row r="1557" spans="1:20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11">
        <f t="shared" si="144"/>
        <v>0</v>
      </c>
      <c r="P1557" s="12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4">
        <f t="shared" si="148"/>
        <v>42241.405462962961</v>
      </c>
      <c r="T1557" s="14">
        <f t="shared" si="149"/>
        <v>42264.499999999993</v>
      </c>
    </row>
    <row r="1558" spans="1:20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11">
        <f t="shared" si="144"/>
        <v>45.133333333333333</v>
      </c>
      <c r="P1558" s="12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4">
        <f t="shared" si="148"/>
        <v>42524.944722222215</v>
      </c>
      <c r="T1558" s="14">
        <f t="shared" si="149"/>
        <v>42554.944722222215</v>
      </c>
    </row>
    <row r="1559" spans="1:20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11">
        <f t="shared" si="144"/>
        <v>4</v>
      </c>
      <c r="P1559" s="12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4">
        <f t="shared" si="148"/>
        <v>41871.444826388884</v>
      </c>
      <c r="T1559" s="14">
        <f t="shared" si="149"/>
        <v>41902.444826388884</v>
      </c>
    </row>
    <row r="1560" spans="1:20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11">
        <f t="shared" si="144"/>
        <v>4.666666666666667</v>
      </c>
      <c r="P1560" s="12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4">
        <f t="shared" si="148"/>
        <v>42185.189340277771</v>
      </c>
      <c r="T1560" s="14">
        <f t="shared" si="149"/>
        <v>42244.299999999996</v>
      </c>
    </row>
    <row r="1561" spans="1:20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11">
        <f t="shared" si="144"/>
        <v>0.33333333333333337</v>
      </c>
      <c r="P1561" s="12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4">
        <f t="shared" si="148"/>
        <v>42107.844895833332</v>
      </c>
      <c r="T1561" s="14">
        <f t="shared" si="149"/>
        <v>42122.844895833332</v>
      </c>
    </row>
    <row r="1562" spans="1:20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11">
        <f t="shared" si="144"/>
        <v>3.7600000000000002</v>
      </c>
      <c r="P1562" s="12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4">
        <f t="shared" si="148"/>
        <v>41935.812418981477</v>
      </c>
      <c r="T1562" s="14">
        <f t="shared" si="149"/>
        <v>41955.854085648149</v>
      </c>
    </row>
    <row r="1563" spans="1:20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11">
        <f t="shared" si="144"/>
        <v>0.67</v>
      </c>
      <c r="P1563" s="12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4">
        <f t="shared" si="148"/>
        <v>41554.833368055552</v>
      </c>
      <c r="T1563" s="14">
        <f t="shared" si="149"/>
        <v>41584.875034722216</v>
      </c>
    </row>
    <row r="1564" spans="1:20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11">
        <f t="shared" si="144"/>
        <v>0</v>
      </c>
      <c r="P1564" s="12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4">
        <f t="shared" si="148"/>
        <v>40079.357824074068</v>
      </c>
      <c r="T1564" s="14">
        <f t="shared" si="149"/>
        <v>40148.826388888883</v>
      </c>
    </row>
    <row r="1565" spans="1:20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11">
        <f t="shared" si="144"/>
        <v>1.4166666666666665</v>
      </c>
      <c r="P1565" s="12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4">
        <f t="shared" si="148"/>
        <v>41652.534155092588</v>
      </c>
      <c r="T1565" s="14">
        <f t="shared" si="149"/>
        <v>41712.492488425924</v>
      </c>
    </row>
    <row r="1566" spans="1:20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11">
        <f t="shared" si="144"/>
        <v>0.1</v>
      </c>
      <c r="P1566" s="12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4">
        <f t="shared" si="148"/>
        <v>42121.158668981479</v>
      </c>
      <c r="T1566" s="14">
        <f t="shared" si="149"/>
        <v>42152.628472222219</v>
      </c>
    </row>
    <row r="1567" spans="1:20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11">
        <f t="shared" si="144"/>
        <v>2.5</v>
      </c>
      <c r="P1567" s="12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4">
        <f t="shared" si="148"/>
        <v>40672.521539351852</v>
      </c>
      <c r="T1567" s="14">
        <f t="shared" si="149"/>
        <v>40702.521539351852</v>
      </c>
    </row>
    <row r="1568" spans="1:20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11">
        <f t="shared" si="144"/>
        <v>21.25</v>
      </c>
      <c r="P1568" s="12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4">
        <f t="shared" si="148"/>
        <v>42549.708379629628</v>
      </c>
      <c r="T1568" s="14">
        <f t="shared" si="149"/>
        <v>42578.708333333336</v>
      </c>
    </row>
    <row r="1569" spans="1:20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11">
        <f t="shared" si="144"/>
        <v>4.117647058823529</v>
      </c>
      <c r="P1569" s="12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4">
        <f t="shared" si="148"/>
        <v>41671.728530092594</v>
      </c>
      <c r="T1569" s="14">
        <f t="shared" si="149"/>
        <v>41686.791666666664</v>
      </c>
    </row>
    <row r="1570" spans="1:20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11">
        <f t="shared" si="144"/>
        <v>13.639999999999999</v>
      </c>
      <c r="P1570" s="12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4">
        <f t="shared" si="148"/>
        <v>41961.853993055549</v>
      </c>
      <c r="T1570" s="14">
        <f t="shared" si="149"/>
        <v>41996.853993055549</v>
      </c>
    </row>
    <row r="1571" spans="1:20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11">
        <f t="shared" si="144"/>
        <v>0</v>
      </c>
      <c r="P1571" s="12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4">
        <f t="shared" si="148"/>
        <v>41389.471226851849</v>
      </c>
      <c r="T1571" s="14">
        <f t="shared" si="149"/>
        <v>41419.471226851849</v>
      </c>
    </row>
    <row r="1572" spans="1:20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11">
        <f t="shared" si="144"/>
        <v>41.4</v>
      </c>
      <c r="P1572" s="12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4">
        <f t="shared" si="148"/>
        <v>42438.605115740742</v>
      </c>
      <c r="T1572" s="14">
        <f t="shared" si="149"/>
        <v>42468.56344907407</v>
      </c>
    </row>
    <row r="1573" spans="1:20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11">
        <f t="shared" si="144"/>
        <v>0.66115702479338845</v>
      </c>
      <c r="P1573" s="12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4">
        <f t="shared" si="148"/>
        <v>42144.56114583333</v>
      </c>
      <c r="T1573" s="14">
        <f t="shared" si="149"/>
        <v>42174.56114583333</v>
      </c>
    </row>
    <row r="1574" spans="1:20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11">
        <f t="shared" si="144"/>
        <v>5</v>
      </c>
      <c r="P1574" s="12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4">
        <f t="shared" si="148"/>
        <v>42403.824756944443</v>
      </c>
      <c r="T1574" s="14">
        <f t="shared" si="149"/>
        <v>42428.790972222218</v>
      </c>
    </row>
    <row r="1575" spans="1:20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11">
        <f t="shared" si="144"/>
        <v>2.4777777777777779</v>
      </c>
      <c r="P1575" s="12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4">
        <f t="shared" si="148"/>
        <v>42785.791689814818</v>
      </c>
      <c r="T1575" s="14">
        <f t="shared" si="149"/>
        <v>42825.957638888889</v>
      </c>
    </row>
    <row r="1576" spans="1:20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11">
        <f t="shared" si="144"/>
        <v>5.0599999999999996</v>
      </c>
      <c r="P1576" s="12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4">
        <f t="shared" si="148"/>
        <v>42017.719085648147</v>
      </c>
      <c r="T1576" s="14">
        <f t="shared" si="149"/>
        <v>42052.719085648147</v>
      </c>
    </row>
    <row r="1577" spans="1:20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11">
        <f t="shared" si="144"/>
        <v>22.91</v>
      </c>
      <c r="P1577" s="12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4">
        <f t="shared" si="148"/>
        <v>41799.315925925919</v>
      </c>
      <c r="T1577" s="14">
        <f t="shared" si="149"/>
        <v>41829.315925925919</v>
      </c>
    </row>
    <row r="1578" spans="1:20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11">
        <f t="shared" si="144"/>
        <v>13</v>
      </c>
      <c r="P1578" s="12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4">
        <f t="shared" si="148"/>
        <v>42140.670925925922</v>
      </c>
      <c r="T1578" s="14">
        <f t="shared" si="149"/>
        <v>42185.670925925922</v>
      </c>
    </row>
    <row r="1579" spans="1:20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11">
        <f t="shared" si="144"/>
        <v>0.54999999999999993</v>
      </c>
      <c r="P1579" s="12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4">
        <f t="shared" si="148"/>
        <v>41054.639444444438</v>
      </c>
      <c r="T1579" s="14">
        <f t="shared" si="149"/>
        <v>41114.639444444438</v>
      </c>
    </row>
    <row r="1580" spans="1:20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11">
        <f t="shared" si="144"/>
        <v>10.806536636794938</v>
      </c>
      <c r="P1580" s="12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4">
        <f t="shared" si="148"/>
        <v>40398.857534722221</v>
      </c>
      <c r="T1580" s="14">
        <f t="shared" si="149"/>
        <v>40422.875</v>
      </c>
    </row>
    <row r="1581" spans="1:20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11">
        <f t="shared" si="144"/>
        <v>0.84008400840084008</v>
      </c>
      <c r="P1581" s="12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4">
        <f t="shared" si="148"/>
        <v>41481.788090277776</v>
      </c>
      <c r="T1581" s="14">
        <f t="shared" si="149"/>
        <v>41514.788090277776</v>
      </c>
    </row>
    <row r="1582" spans="1:20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11">
        <f t="shared" si="144"/>
        <v>0</v>
      </c>
      <c r="P1582" s="12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4">
        <f t="shared" si="148"/>
        <v>40989.841736111106</v>
      </c>
      <c r="T1582" s="14">
        <f t="shared" si="149"/>
        <v>41049.841736111106</v>
      </c>
    </row>
    <row r="1583" spans="1:20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11">
        <f t="shared" si="144"/>
        <v>0.5</v>
      </c>
      <c r="P1583" s="12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4">
        <f t="shared" si="148"/>
        <v>42325.240624999999</v>
      </c>
      <c r="T1583" s="14">
        <f t="shared" si="149"/>
        <v>42357.240624999999</v>
      </c>
    </row>
    <row r="1584" spans="1:20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11">
        <f t="shared" si="144"/>
        <v>9.3000000000000007</v>
      </c>
      <c r="P1584" s="12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4">
        <f t="shared" si="148"/>
        <v>42246.581631944442</v>
      </c>
      <c r="T1584" s="14">
        <f t="shared" si="149"/>
        <v>42303.680555555555</v>
      </c>
    </row>
    <row r="1585" spans="1:20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11">
        <f t="shared" si="144"/>
        <v>7.4999999999999997E-2</v>
      </c>
      <c r="P1585" s="12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4">
        <f t="shared" si="148"/>
        <v>41877.696655092594</v>
      </c>
      <c r="T1585" s="14">
        <f t="shared" si="149"/>
        <v>41907.696655092594</v>
      </c>
    </row>
    <row r="1586" spans="1:20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11">
        <f t="shared" si="144"/>
        <v>0</v>
      </c>
      <c r="P1586" s="12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4">
        <f t="shared" si="148"/>
        <v>41779.440983796296</v>
      </c>
      <c r="T1586" s="14">
        <f t="shared" si="149"/>
        <v>41789.440983796296</v>
      </c>
    </row>
    <row r="1587" spans="1:20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11">
        <f t="shared" si="144"/>
        <v>79</v>
      </c>
      <c r="P1587" s="12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4">
        <f t="shared" si="148"/>
        <v>42707.687129629623</v>
      </c>
      <c r="T1587" s="14">
        <f t="shared" si="149"/>
        <v>42729.249999999993</v>
      </c>
    </row>
    <row r="1588" spans="1:20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11">
        <f t="shared" si="144"/>
        <v>0</v>
      </c>
      <c r="P1588" s="12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4">
        <f t="shared" si="148"/>
        <v>42068.896087962959</v>
      </c>
      <c r="T1588" s="14">
        <f t="shared" si="149"/>
        <v>42098.854421296295</v>
      </c>
    </row>
    <row r="1589" spans="1:20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11">
        <f t="shared" si="144"/>
        <v>1.3333333333333334E-2</v>
      </c>
      <c r="P1589" s="12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4">
        <f t="shared" si="148"/>
        <v>41956.742650462962</v>
      </c>
      <c r="T1589" s="14">
        <f t="shared" si="149"/>
        <v>41986.742650462962</v>
      </c>
    </row>
    <row r="1590" spans="1:20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11">
        <f t="shared" si="144"/>
        <v>0</v>
      </c>
      <c r="P1590" s="12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4">
        <f t="shared" si="148"/>
        <v>42005.041655092595</v>
      </c>
      <c r="T1590" s="14">
        <f t="shared" si="149"/>
        <v>42035.633333333331</v>
      </c>
    </row>
    <row r="1591" spans="1:20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11">
        <f t="shared" si="144"/>
        <v>0</v>
      </c>
      <c r="P1591" s="12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4">
        <f t="shared" si="148"/>
        <v>42256.776458333326</v>
      </c>
      <c r="T1591" s="14">
        <f t="shared" si="149"/>
        <v>42286.776458333326</v>
      </c>
    </row>
    <row r="1592" spans="1:20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11">
        <f t="shared" si="144"/>
        <v>1.7000000000000002</v>
      </c>
      <c r="P1592" s="12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4">
        <f t="shared" si="148"/>
        <v>42240.648888888885</v>
      </c>
      <c r="T1592" s="14">
        <f t="shared" si="149"/>
        <v>42270.648888888885</v>
      </c>
    </row>
    <row r="1593" spans="1:20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11">
        <f t="shared" si="144"/>
        <v>29.228571428571428</v>
      </c>
      <c r="P1593" s="12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4">
        <f t="shared" si="148"/>
        <v>42433.517835648141</v>
      </c>
      <c r="T1593" s="14">
        <f t="shared" si="149"/>
        <v>42463.476168981484</v>
      </c>
    </row>
    <row r="1594" spans="1:20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11">
        <f t="shared" si="144"/>
        <v>0</v>
      </c>
      <c r="P1594" s="12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4">
        <f t="shared" si="148"/>
        <v>42045.86440972222</v>
      </c>
      <c r="T1594" s="14">
        <f t="shared" si="149"/>
        <v>42090.822743055549</v>
      </c>
    </row>
    <row r="1595" spans="1:20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11">
        <f t="shared" si="144"/>
        <v>1.3636363636363637E-2</v>
      </c>
      <c r="P1595" s="12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4">
        <f t="shared" si="148"/>
        <v>42033.63721064815</v>
      </c>
      <c r="T1595" s="14">
        <f t="shared" si="149"/>
        <v>42063.63721064815</v>
      </c>
    </row>
    <row r="1596" spans="1:20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11">
        <f t="shared" si="144"/>
        <v>20.5</v>
      </c>
      <c r="P1596" s="12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4">
        <f t="shared" si="148"/>
        <v>42445.504421296289</v>
      </c>
      <c r="T1596" s="14">
        <f t="shared" si="149"/>
        <v>42505.472916666666</v>
      </c>
    </row>
    <row r="1597" spans="1:20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11">
        <f t="shared" si="144"/>
        <v>0.27999999999999997</v>
      </c>
      <c r="P1597" s="12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4">
        <f t="shared" si="148"/>
        <v>41779.84175925926</v>
      </c>
      <c r="T1597" s="14">
        <f t="shared" si="149"/>
        <v>41808.634027777771</v>
      </c>
    </row>
    <row r="1598" spans="1:20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11">
        <f t="shared" si="144"/>
        <v>2.3076923076923079</v>
      </c>
      <c r="P1598" s="12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4">
        <f t="shared" si="148"/>
        <v>41941.221863425926</v>
      </c>
      <c r="T1598" s="14">
        <f t="shared" si="149"/>
        <v>41986.26353009259</v>
      </c>
    </row>
    <row r="1599" spans="1:20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11">
        <f t="shared" si="144"/>
        <v>0</v>
      </c>
      <c r="P1599" s="12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4">
        <f t="shared" si="148"/>
        <v>42603.145798611113</v>
      </c>
      <c r="T1599" s="14">
        <f t="shared" si="149"/>
        <v>42633.145798611113</v>
      </c>
    </row>
    <row r="1600" spans="1:20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11">
        <f t="shared" si="144"/>
        <v>0.125</v>
      </c>
      <c r="P1600" s="12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4">
        <f t="shared" si="148"/>
        <v>42151.459004629629</v>
      </c>
      <c r="T1600" s="14">
        <f t="shared" si="149"/>
        <v>42211.459004629629</v>
      </c>
    </row>
    <row r="1601" spans="1:20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11">
        <f t="shared" si="144"/>
        <v>0</v>
      </c>
      <c r="P1601" s="12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4">
        <f t="shared" si="148"/>
        <v>42438.330740740734</v>
      </c>
      <c r="T1601" s="14">
        <f t="shared" si="149"/>
        <v>42468.289074074077</v>
      </c>
    </row>
    <row r="1602" spans="1:20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11">
        <f t="shared" si="144"/>
        <v>7.3400000000000007</v>
      </c>
      <c r="P1602" s="12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4">
        <f t="shared" si="148"/>
        <v>41790.848981481475</v>
      </c>
      <c r="T1602" s="14">
        <f t="shared" si="149"/>
        <v>41835.007638888885</v>
      </c>
    </row>
    <row r="1603" spans="1:20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11">
        <f t="shared" ref="O1603:O1666" si="150">(E1603/D1603)*100</f>
        <v>108.2492</v>
      </c>
      <c r="P1603" s="12">
        <f t="shared" ref="P1603:P1666" si="151">AVERAGE(E1603/L1603)</f>
        <v>48.325535714285714</v>
      </c>
      <c r="Q1603" t="str">
        <f t="shared" ref="Q1603:Q1666" si="152">LEFT(N1603,SEARCH("/",N1603,1)-1)</f>
        <v>music</v>
      </c>
      <c r="R1603" t="str">
        <f t="shared" ref="R1603:R1666" si="153">RIGHT(N1603,LEN(N1603)-SEARCH("/",N1603,1))</f>
        <v>rock</v>
      </c>
      <c r="S1603" s="14">
        <f t="shared" ref="S1603:S1666" si="154">(J1603/86400)+25569+(-5/24)</f>
        <v>40637.884641203702</v>
      </c>
      <c r="T1603" s="14">
        <f t="shared" ref="T1603:T1666" si="155">(I1603/86400)+25569+(-5/24)</f>
        <v>40667.884641203702</v>
      </c>
    </row>
    <row r="1604" spans="1:20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11">
        <f t="shared" si="150"/>
        <v>100.16666666666667</v>
      </c>
      <c r="P1604" s="12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4">
        <f t="shared" si="154"/>
        <v>40788.089317129627</v>
      </c>
      <c r="T1604" s="14">
        <f t="shared" si="155"/>
        <v>40830.75</v>
      </c>
    </row>
    <row r="1605" spans="1:20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11">
        <f t="shared" si="150"/>
        <v>100.03299999999999</v>
      </c>
      <c r="P1605" s="12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4">
        <f t="shared" si="154"/>
        <v>40875.961331018516</v>
      </c>
      <c r="T1605" s="14">
        <f t="shared" si="155"/>
        <v>40935.961331018516</v>
      </c>
    </row>
    <row r="1606" spans="1:20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11">
        <f t="shared" si="150"/>
        <v>122.10714285714286</v>
      </c>
      <c r="P1606" s="12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4">
        <f t="shared" si="154"/>
        <v>40945.636979166666</v>
      </c>
      <c r="T1606" s="14">
        <f t="shared" si="155"/>
        <v>40985.595312500001</v>
      </c>
    </row>
    <row r="1607" spans="1:20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11">
        <f t="shared" si="150"/>
        <v>100.69333333333334</v>
      </c>
      <c r="P1607" s="12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4">
        <f t="shared" si="154"/>
        <v>40746.804548611108</v>
      </c>
      <c r="T1607" s="14">
        <f t="shared" si="155"/>
        <v>40756.083333333328</v>
      </c>
    </row>
    <row r="1608" spans="1:20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11">
        <f t="shared" si="150"/>
        <v>101.004125</v>
      </c>
      <c r="P1608" s="12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4">
        <f t="shared" si="154"/>
        <v>40535.903217592589</v>
      </c>
      <c r="T1608" s="14">
        <f t="shared" si="155"/>
        <v>40625.861550925925</v>
      </c>
    </row>
    <row r="1609" spans="1:20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11">
        <f t="shared" si="150"/>
        <v>145.11000000000001</v>
      </c>
      <c r="P1609" s="12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4">
        <f t="shared" si="154"/>
        <v>41053.600127314814</v>
      </c>
      <c r="T1609" s="14">
        <f t="shared" si="155"/>
        <v>41074.600127314814</v>
      </c>
    </row>
    <row r="1610" spans="1:20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11">
        <f t="shared" si="150"/>
        <v>101.25</v>
      </c>
      <c r="P1610" s="12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4">
        <f t="shared" si="154"/>
        <v>41607.622523148144</v>
      </c>
      <c r="T1610" s="14">
        <f t="shared" si="155"/>
        <v>41640.018055555549</v>
      </c>
    </row>
    <row r="1611" spans="1:20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11">
        <f t="shared" si="150"/>
        <v>118.33333333333333</v>
      </c>
      <c r="P1611" s="12">
        <f t="shared" si="151"/>
        <v>443.75</v>
      </c>
      <c r="Q1611" t="str">
        <f t="shared" si="152"/>
        <v>music</v>
      </c>
      <c r="R1611" t="str">
        <f t="shared" si="153"/>
        <v>rock</v>
      </c>
      <c r="S1611" s="14">
        <f t="shared" si="154"/>
        <v>40795.792928240735</v>
      </c>
      <c r="T1611" s="14">
        <f t="shared" si="155"/>
        <v>40849.125</v>
      </c>
    </row>
    <row r="1612" spans="1:20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11">
        <f t="shared" si="150"/>
        <v>271.85000000000002</v>
      </c>
      <c r="P1612" s="12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4">
        <f t="shared" si="154"/>
        <v>41228.716550925921</v>
      </c>
      <c r="T1612" s="14">
        <f t="shared" si="155"/>
        <v>41258.716550925921</v>
      </c>
    </row>
    <row r="1613" spans="1:20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11">
        <f t="shared" si="150"/>
        <v>125.125</v>
      </c>
      <c r="P1613" s="12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4">
        <f t="shared" si="154"/>
        <v>41408.792037037034</v>
      </c>
      <c r="T1613" s="14">
        <f t="shared" si="155"/>
        <v>41429.792037037034</v>
      </c>
    </row>
    <row r="1614" spans="1:20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11">
        <f t="shared" si="150"/>
        <v>110.00000000000001</v>
      </c>
      <c r="P1614" s="12">
        <f t="shared" si="151"/>
        <v>50</v>
      </c>
      <c r="Q1614" t="str">
        <f t="shared" si="152"/>
        <v>music</v>
      </c>
      <c r="R1614" t="str">
        <f t="shared" si="153"/>
        <v>rock</v>
      </c>
      <c r="S1614" s="14">
        <f t="shared" si="154"/>
        <v>41246.666481481479</v>
      </c>
      <c r="T1614" s="14">
        <f t="shared" si="155"/>
        <v>41276.666481481479</v>
      </c>
    </row>
    <row r="1615" spans="1:20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11">
        <f t="shared" si="150"/>
        <v>101.49999999999999</v>
      </c>
      <c r="P1615" s="12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4">
        <f t="shared" si="154"/>
        <v>41081.861134259256</v>
      </c>
      <c r="T1615" s="14">
        <f t="shared" si="155"/>
        <v>41111.861134259256</v>
      </c>
    </row>
    <row r="1616" spans="1:20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11">
        <f t="shared" si="150"/>
        <v>102.69999999999999</v>
      </c>
      <c r="P1616" s="12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4">
        <f t="shared" si="154"/>
        <v>41794.772789351853</v>
      </c>
      <c r="T1616" s="14">
        <f t="shared" si="155"/>
        <v>41854.5</v>
      </c>
    </row>
    <row r="1617" spans="1:20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11">
        <f t="shared" si="150"/>
        <v>114.12500000000001</v>
      </c>
      <c r="P1617" s="12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4">
        <f t="shared" si="154"/>
        <v>40844.842546296291</v>
      </c>
      <c r="T1617" s="14">
        <f t="shared" si="155"/>
        <v>40889.884212962963</v>
      </c>
    </row>
    <row r="1618" spans="1:20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11">
        <f t="shared" si="150"/>
        <v>104.2</v>
      </c>
      <c r="P1618" s="12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4">
        <f t="shared" si="154"/>
        <v>41194.507187499999</v>
      </c>
      <c r="T1618" s="14">
        <f t="shared" si="155"/>
        <v>41235.708333333328</v>
      </c>
    </row>
    <row r="1619" spans="1:20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11">
        <f t="shared" si="150"/>
        <v>145.85714285714286</v>
      </c>
      <c r="P1619" s="12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4">
        <f t="shared" si="154"/>
        <v>41546.455879629626</v>
      </c>
      <c r="T1619" s="14">
        <f t="shared" si="155"/>
        <v>41579.583333333328</v>
      </c>
    </row>
    <row r="1620" spans="1:20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11">
        <f t="shared" si="150"/>
        <v>105.06666666666666</v>
      </c>
      <c r="P1620" s="12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4">
        <f t="shared" si="154"/>
        <v>41301.446006944439</v>
      </c>
      <c r="T1620" s="14">
        <f t="shared" si="155"/>
        <v>41341.446006944439</v>
      </c>
    </row>
    <row r="1621" spans="1:20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11">
        <f t="shared" si="150"/>
        <v>133.33333333333331</v>
      </c>
      <c r="P1621" s="12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4">
        <f t="shared" si="154"/>
        <v>41875.977847222217</v>
      </c>
      <c r="T1621" s="14">
        <f t="shared" si="155"/>
        <v>41896.977847222217</v>
      </c>
    </row>
    <row r="1622" spans="1:20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11">
        <f t="shared" si="150"/>
        <v>112.99999999999999</v>
      </c>
      <c r="P1622" s="12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4">
        <f t="shared" si="154"/>
        <v>41321.131249999999</v>
      </c>
      <c r="T1622" s="14">
        <f t="shared" si="155"/>
        <v>41328.131249999999</v>
      </c>
    </row>
    <row r="1623" spans="1:20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11">
        <f t="shared" si="150"/>
        <v>121.2</v>
      </c>
      <c r="P1623" s="12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4">
        <f t="shared" si="154"/>
        <v>41003.398321759254</v>
      </c>
      <c r="T1623" s="14">
        <f t="shared" si="155"/>
        <v>41056.957638888889</v>
      </c>
    </row>
    <row r="1624" spans="1:20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11">
        <f t="shared" si="150"/>
        <v>101.72463768115942</v>
      </c>
      <c r="P1624" s="12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4">
        <f t="shared" si="154"/>
        <v>41950.086504629631</v>
      </c>
      <c r="T1624" s="14">
        <f t="shared" si="155"/>
        <v>41990.124305555553</v>
      </c>
    </row>
    <row r="1625" spans="1:20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11">
        <f t="shared" si="150"/>
        <v>101.06666666666666</v>
      </c>
      <c r="P1625" s="12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4">
        <f t="shared" si="154"/>
        <v>41453.480196759258</v>
      </c>
      <c r="T1625" s="14">
        <f t="shared" si="155"/>
        <v>41513.480196759258</v>
      </c>
    </row>
    <row r="1626" spans="1:20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11">
        <f t="shared" si="150"/>
        <v>118</v>
      </c>
      <c r="P1626" s="12">
        <f t="shared" si="151"/>
        <v>47.2</v>
      </c>
      <c r="Q1626" t="str">
        <f t="shared" si="152"/>
        <v>music</v>
      </c>
      <c r="R1626" t="str">
        <f t="shared" si="153"/>
        <v>rock</v>
      </c>
      <c r="S1626" s="14">
        <f t="shared" si="154"/>
        <v>41243.158969907403</v>
      </c>
      <c r="T1626" s="14">
        <f t="shared" si="155"/>
        <v>41283.158969907403</v>
      </c>
    </row>
    <row r="1627" spans="1:20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11">
        <f t="shared" si="150"/>
        <v>155.33333333333331</v>
      </c>
      <c r="P1627" s="12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4">
        <f t="shared" si="154"/>
        <v>41135.491354166668</v>
      </c>
      <c r="T1627" s="14">
        <f t="shared" si="155"/>
        <v>41163.491354166668</v>
      </c>
    </row>
    <row r="1628" spans="1:20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11">
        <f t="shared" si="150"/>
        <v>101.18750000000001</v>
      </c>
      <c r="P1628" s="12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4">
        <f t="shared" si="154"/>
        <v>41579.639664351846</v>
      </c>
      <c r="T1628" s="14">
        <f t="shared" si="155"/>
        <v>41609.681331018517</v>
      </c>
    </row>
    <row r="1629" spans="1:20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11">
        <f t="shared" si="150"/>
        <v>117</v>
      </c>
      <c r="P1629" s="12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4">
        <f t="shared" si="154"/>
        <v>41205.498715277776</v>
      </c>
      <c r="T1629" s="14">
        <f t="shared" si="155"/>
        <v>41238.999305555553</v>
      </c>
    </row>
    <row r="1630" spans="1:20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11">
        <f t="shared" si="150"/>
        <v>100.925</v>
      </c>
      <c r="P1630" s="12">
        <f t="shared" si="151"/>
        <v>45.875</v>
      </c>
      <c r="Q1630" t="str">
        <f t="shared" si="152"/>
        <v>music</v>
      </c>
      <c r="R1630" t="str">
        <f t="shared" si="153"/>
        <v>rock</v>
      </c>
      <c r="S1630" s="14">
        <f t="shared" si="154"/>
        <v>41774.528726851851</v>
      </c>
      <c r="T1630" s="14">
        <f t="shared" si="155"/>
        <v>41807.528726851851</v>
      </c>
    </row>
    <row r="1631" spans="1:20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11">
        <f t="shared" si="150"/>
        <v>103.66666666666666</v>
      </c>
      <c r="P1631" s="12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4">
        <f t="shared" si="154"/>
        <v>41645.658946759257</v>
      </c>
      <c r="T1631" s="14">
        <f t="shared" si="155"/>
        <v>41690.658946759257</v>
      </c>
    </row>
    <row r="1632" spans="1:20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11">
        <f t="shared" si="150"/>
        <v>265.25</v>
      </c>
      <c r="P1632" s="12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4">
        <f t="shared" si="154"/>
        <v>40939.629340277774</v>
      </c>
      <c r="T1632" s="14">
        <f t="shared" si="155"/>
        <v>40970.082638888889</v>
      </c>
    </row>
    <row r="1633" spans="1:20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11">
        <f t="shared" si="150"/>
        <v>155.91</v>
      </c>
      <c r="P1633" s="12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4">
        <f t="shared" si="154"/>
        <v>41164.65116898148</v>
      </c>
      <c r="T1633" s="14">
        <f t="shared" si="155"/>
        <v>41194.65116898148</v>
      </c>
    </row>
    <row r="1634" spans="1:20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11">
        <f t="shared" si="150"/>
        <v>101.62500000000001</v>
      </c>
      <c r="P1634" s="12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4">
        <f t="shared" si="154"/>
        <v>40750.132569444446</v>
      </c>
      <c r="T1634" s="14">
        <f t="shared" si="155"/>
        <v>40810.132569444446</v>
      </c>
    </row>
    <row r="1635" spans="1:20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11">
        <f t="shared" si="150"/>
        <v>100</v>
      </c>
      <c r="P1635" s="12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4">
        <f t="shared" si="154"/>
        <v>40896.675416666665</v>
      </c>
      <c r="T1635" s="14">
        <f t="shared" si="155"/>
        <v>40924</v>
      </c>
    </row>
    <row r="1636" spans="1:20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11">
        <f t="shared" si="150"/>
        <v>100.49999999999999</v>
      </c>
      <c r="P1636" s="12">
        <f t="shared" si="151"/>
        <v>62.8125</v>
      </c>
      <c r="Q1636" t="str">
        <f t="shared" si="152"/>
        <v>music</v>
      </c>
      <c r="R1636" t="str">
        <f t="shared" si="153"/>
        <v>rock</v>
      </c>
      <c r="S1636" s="14">
        <f t="shared" si="154"/>
        <v>40657.981493055551</v>
      </c>
      <c r="T1636" s="14">
        <f t="shared" si="155"/>
        <v>40696.040972222218</v>
      </c>
    </row>
    <row r="1637" spans="1:20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11">
        <f t="shared" si="150"/>
        <v>125.29999999999998</v>
      </c>
      <c r="P1637" s="12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4">
        <f t="shared" si="154"/>
        <v>42502.660428240742</v>
      </c>
      <c r="T1637" s="14">
        <f t="shared" si="155"/>
        <v>42562.660428240742</v>
      </c>
    </row>
    <row r="1638" spans="1:20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11">
        <f t="shared" si="150"/>
        <v>103.55555555555556</v>
      </c>
      <c r="P1638" s="12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4">
        <f t="shared" si="154"/>
        <v>40662.878333333334</v>
      </c>
      <c r="T1638" s="14">
        <f t="shared" si="155"/>
        <v>40705.958333333328</v>
      </c>
    </row>
    <row r="1639" spans="1:20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11">
        <f t="shared" si="150"/>
        <v>103.8</v>
      </c>
      <c r="P1639" s="12">
        <f t="shared" si="151"/>
        <v>34.6</v>
      </c>
      <c r="Q1639" t="str">
        <f t="shared" si="152"/>
        <v>music</v>
      </c>
      <c r="R1639" t="str">
        <f t="shared" si="153"/>
        <v>rock</v>
      </c>
      <c r="S1639" s="14">
        <f t="shared" si="154"/>
        <v>40122.543287037035</v>
      </c>
      <c r="T1639" s="14">
        <f t="shared" si="155"/>
        <v>40178.777083333327</v>
      </c>
    </row>
    <row r="1640" spans="1:20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11">
        <f t="shared" si="150"/>
        <v>105</v>
      </c>
      <c r="P1640" s="12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4">
        <f t="shared" si="154"/>
        <v>41288.478796296295</v>
      </c>
      <c r="T1640" s="14">
        <f t="shared" si="155"/>
        <v>41333.684027777774</v>
      </c>
    </row>
    <row r="1641" spans="1:20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11">
        <f t="shared" si="150"/>
        <v>100</v>
      </c>
      <c r="P1641" s="12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4">
        <f t="shared" si="154"/>
        <v>40941.444039351853</v>
      </c>
      <c r="T1641" s="14">
        <f t="shared" si="155"/>
        <v>40971.444039351853</v>
      </c>
    </row>
    <row r="1642" spans="1:20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11">
        <f t="shared" si="150"/>
        <v>169.86</v>
      </c>
      <c r="P1642" s="12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4">
        <f t="shared" si="154"/>
        <v>40379.022627314815</v>
      </c>
      <c r="T1642" s="14">
        <f t="shared" si="155"/>
        <v>40392.874305555553</v>
      </c>
    </row>
    <row r="1643" spans="1:20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11">
        <f t="shared" si="150"/>
        <v>101.4</v>
      </c>
      <c r="P1643" s="12">
        <f t="shared" si="151"/>
        <v>97.5</v>
      </c>
      <c r="Q1643" t="str">
        <f t="shared" si="152"/>
        <v>music</v>
      </c>
      <c r="R1643" t="str">
        <f t="shared" si="153"/>
        <v>pop</v>
      </c>
      <c r="S1643" s="14">
        <f t="shared" si="154"/>
        <v>41962.388240740744</v>
      </c>
      <c r="T1643" s="14">
        <f t="shared" si="155"/>
        <v>41992.388240740744</v>
      </c>
    </row>
    <row r="1644" spans="1:20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11">
        <f t="shared" si="150"/>
        <v>100</v>
      </c>
      <c r="P1644" s="12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4">
        <f t="shared" si="154"/>
        <v>40687.816284722219</v>
      </c>
      <c r="T1644" s="14">
        <f t="shared" si="155"/>
        <v>40707.816284722219</v>
      </c>
    </row>
    <row r="1645" spans="1:20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11">
        <f t="shared" si="150"/>
        <v>124.70000000000002</v>
      </c>
      <c r="P1645" s="12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4">
        <f t="shared" si="154"/>
        <v>41146.615879629629</v>
      </c>
      <c r="T1645" s="14">
        <f t="shared" si="155"/>
        <v>41176.615879629629</v>
      </c>
    </row>
    <row r="1646" spans="1:20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11">
        <f t="shared" si="150"/>
        <v>109.5</v>
      </c>
      <c r="P1646" s="12">
        <f t="shared" si="151"/>
        <v>85.546875</v>
      </c>
      <c r="Q1646" t="str">
        <f t="shared" si="152"/>
        <v>music</v>
      </c>
      <c r="R1646" t="str">
        <f t="shared" si="153"/>
        <v>pop</v>
      </c>
      <c r="S1646" s="14">
        <f t="shared" si="154"/>
        <v>41174.851388888885</v>
      </c>
      <c r="T1646" s="14">
        <f t="shared" si="155"/>
        <v>41234.893055555549</v>
      </c>
    </row>
    <row r="1647" spans="1:20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11">
        <f t="shared" si="150"/>
        <v>110.80000000000001</v>
      </c>
      <c r="P1647" s="12">
        <f t="shared" si="151"/>
        <v>554</v>
      </c>
      <c r="Q1647" t="str">
        <f t="shared" si="152"/>
        <v>music</v>
      </c>
      <c r="R1647" t="str">
        <f t="shared" si="153"/>
        <v>pop</v>
      </c>
      <c r="S1647" s="14">
        <f t="shared" si="154"/>
        <v>41521.40902777778</v>
      </c>
      <c r="T1647" s="14">
        <f t="shared" si="155"/>
        <v>41535.40902777778</v>
      </c>
    </row>
    <row r="1648" spans="1:20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11">
        <f t="shared" si="150"/>
        <v>110.2</v>
      </c>
      <c r="P1648" s="12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4">
        <f t="shared" si="154"/>
        <v>41833.241932870369</v>
      </c>
      <c r="T1648" s="14">
        <f t="shared" si="155"/>
        <v>41865.549305555549</v>
      </c>
    </row>
    <row r="1649" spans="1:20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11">
        <f t="shared" si="150"/>
        <v>104.71999999999998</v>
      </c>
      <c r="P1649" s="12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4">
        <f t="shared" si="154"/>
        <v>41039.201122685183</v>
      </c>
      <c r="T1649" s="14">
        <f t="shared" si="155"/>
        <v>41069.201122685183</v>
      </c>
    </row>
    <row r="1650" spans="1:20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11">
        <f t="shared" si="150"/>
        <v>125.26086956521738</v>
      </c>
      <c r="P1650" s="12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4">
        <f t="shared" si="154"/>
        <v>40592.496319444443</v>
      </c>
      <c r="T1650" s="14">
        <f t="shared" si="155"/>
        <v>40622.454652777778</v>
      </c>
    </row>
    <row r="1651" spans="1:20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11">
        <f t="shared" si="150"/>
        <v>100.58763157894737</v>
      </c>
      <c r="P1651" s="12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4">
        <f t="shared" si="154"/>
        <v>41737.476331018515</v>
      </c>
      <c r="T1651" s="14">
        <f t="shared" si="155"/>
        <v>41782.476331018515</v>
      </c>
    </row>
    <row r="1652" spans="1:20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11">
        <f t="shared" si="150"/>
        <v>141.55000000000001</v>
      </c>
      <c r="P1652" s="12">
        <f t="shared" si="151"/>
        <v>88.46875</v>
      </c>
      <c r="Q1652" t="str">
        <f t="shared" si="152"/>
        <v>music</v>
      </c>
      <c r="R1652" t="str">
        <f t="shared" si="153"/>
        <v>pop</v>
      </c>
      <c r="S1652" s="14">
        <f t="shared" si="154"/>
        <v>41526.227280092593</v>
      </c>
      <c r="T1652" s="14">
        <f t="shared" si="155"/>
        <v>41556.227280092593</v>
      </c>
    </row>
    <row r="1653" spans="1:20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11">
        <f t="shared" si="150"/>
        <v>100.75</v>
      </c>
      <c r="P1653" s="12">
        <f t="shared" si="151"/>
        <v>100.75</v>
      </c>
      <c r="Q1653" t="str">
        <f t="shared" si="152"/>
        <v>music</v>
      </c>
      <c r="R1653" t="str">
        <f t="shared" si="153"/>
        <v>pop</v>
      </c>
      <c r="S1653" s="14">
        <f t="shared" si="154"/>
        <v>40625.692361111105</v>
      </c>
      <c r="T1653" s="14">
        <f t="shared" si="155"/>
        <v>40659.082638888889</v>
      </c>
    </row>
    <row r="1654" spans="1:20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11">
        <f t="shared" si="150"/>
        <v>100.66666666666666</v>
      </c>
      <c r="P1654" s="12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4">
        <f t="shared" si="154"/>
        <v>41572.284641203703</v>
      </c>
      <c r="T1654" s="14">
        <f t="shared" si="155"/>
        <v>41602.326307870368</v>
      </c>
    </row>
    <row r="1655" spans="1:20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11">
        <f t="shared" si="150"/>
        <v>174.2304</v>
      </c>
      <c r="P1655" s="12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4">
        <f t="shared" si="154"/>
        <v>40626.626111111109</v>
      </c>
      <c r="T1655" s="14">
        <f t="shared" si="155"/>
        <v>40657.626111111109</v>
      </c>
    </row>
    <row r="1656" spans="1:20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11">
        <f t="shared" si="150"/>
        <v>119.90909090909089</v>
      </c>
      <c r="P1656" s="12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4">
        <f t="shared" si="154"/>
        <v>40987.682407407403</v>
      </c>
      <c r="T1656" s="14">
        <f t="shared" si="155"/>
        <v>41017.682407407403</v>
      </c>
    </row>
    <row r="1657" spans="1:20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11">
        <f t="shared" si="150"/>
        <v>142.86666666666667</v>
      </c>
      <c r="P1657" s="12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4">
        <f t="shared" si="154"/>
        <v>40974.583564814813</v>
      </c>
      <c r="T1657" s="14">
        <f t="shared" si="155"/>
        <v>41004.541898148142</v>
      </c>
    </row>
    <row r="1658" spans="1:20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11">
        <f t="shared" si="150"/>
        <v>100.33493333333334</v>
      </c>
      <c r="P1658" s="12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4">
        <f t="shared" si="154"/>
        <v>41226.720509259256</v>
      </c>
      <c r="T1658" s="14">
        <f t="shared" si="155"/>
        <v>41256.720509259256</v>
      </c>
    </row>
    <row r="1659" spans="1:20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11">
        <f t="shared" si="150"/>
        <v>104.93380000000001</v>
      </c>
      <c r="P1659" s="12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4">
        <f t="shared" si="154"/>
        <v>41023.573703703703</v>
      </c>
      <c r="T1659" s="14">
        <f t="shared" si="155"/>
        <v>41053.573703703703</v>
      </c>
    </row>
    <row r="1660" spans="1:20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11">
        <f t="shared" si="150"/>
        <v>132.23333333333335</v>
      </c>
      <c r="P1660" s="12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4">
        <f t="shared" si="154"/>
        <v>41223.013506944444</v>
      </c>
      <c r="T1660" s="14">
        <f t="shared" si="155"/>
        <v>41261.388888888883</v>
      </c>
    </row>
    <row r="1661" spans="1:20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11">
        <f t="shared" si="150"/>
        <v>112.79999999999998</v>
      </c>
      <c r="P1661" s="12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4">
        <f t="shared" si="154"/>
        <v>41596.705104166664</v>
      </c>
      <c r="T1661" s="14">
        <f t="shared" si="155"/>
        <v>41625.291666666664</v>
      </c>
    </row>
    <row r="1662" spans="1:20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11">
        <f t="shared" si="150"/>
        <v>1253.75</v>
      </c>
      <c r="P1662" s="12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4">
        <f t="shared" si="154"/>
        <v>42459.485532407409</v>
      </c>
      <c r="T1662" s="14">
        <f t="shared" si="155"/>
        <v>42490.707638888889</v>
      </c>
    </row>
    <row r="1663" spans="1:20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11">
        <f t="shared" si="150"/>
        <v>102.50632911392405</v>
      </c>
      <c r="P1663" s="12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4">
        <f t="shared" si="154"/>
        <v>42343.789710648147</v>
      </c>
      <c r="T1663" s="14">
        <f t="shared" si="155"/>
        <v>42386.666666666664</v>
      </c>
    </row>
    <row r="1664" spans="1:20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11">
        <f t="shared" si="150"/>
        <v>102.6375</v>
      </c>
      <c r="P1664" s="12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4">
        <f t="shared" si="154"/>
        <v>40847.99</v>
      </c>
      <c r="T1664" s="14">
        <f t="shared" si="155"/>
        <v>40908.031666666662</v>
      </c>
    </row>
    <row r="1665" spans="1:20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11">
        <f t="shared" si="150"/>
        <v>108</v>
      </c>
      <c r="P1665" s="12">
        <f t="shared" si="151"/>
        <v>33.75</v>
      </c>
      <c r="Q1665" t="str">
        <f t="shared" si="152"/>
        <v>music</v>
      </c>
      <c r="R1665" t="str">
        <f t="shared" si="153"/>
        <v>pop</v>
      </c>
      <c r="S1665" s="14">
        <f t="shared" si="154"/>
        <v>42005.813738425924</v>
      </c>
      <c r="T1665" s="14">
        <f t="shared" si="155"/>
        <v>42035.813738425924</v>
      </c>
    </row>
    <row r="1666" spans="1:20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11">
        <f t="shared" si="150"/>
        <v>122.40879999999999</v>
      </c>
      <c r="P1666" s="12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4">
        <f t="shared" si="154"/>
        <v>40939.553449074076</v>
      </c>
      <c r="T1666" s="14">
        <f t="shared" si="155"/>
        <v>40983.957638888889</v>
      </c>
    </row>
    <row r="1667" spans="1:20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11">
        <f t="shared" ref="O1667:O1730" si="156">(E1667/D1667)*100</f>
        <v>119.45714285714286</v>
      </c>
      <c r="P1667" s="12">
        <f t="shared" ref="P1667:P1730" si="157">AVERAGE(E1667/L1667)</f>
        <v>44.956989247311824</v>
      </c>
      <c r="Q1667" t="str">
        <f t="shared" ref="Q1667:Q1730" si="158">LEFT(N1667,SEARCH("/",N1667,1)-1)</f>
        <v>music</v>
      </c>
      <c r="R1667" t="str">
        <f t="shared" ref="R1667:R1730" si="159">RIGHT(N1667,LEN(N1667)-SEARCH("/",N1667,1))</f>
        <v>pop</v>
      </c>
      <c r="S1667" s="14">
        <f t="shared" ref="S1667:S1730" si="160">(J1667/86400)+25569+(-5/24)</f>
        <v>40564.441122685181</v>
      </c>
      <c r="T1667" s="14">
        <f t="shared" ref="T1667:T1730" si="161">(I1667/86400)+25569+(-5/24)</f>
        <v>40595.916666666664</v>
      </c>
    </row>
    <row r="1668" spans="1:20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11">
        <f t="shared" si="156"/>
        <v>160.88</v>
      </c>
      <c r="P1668" s="12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4">
        <f t="shared" si="160"/>
        <v>41331.04482638889</v>
      </c>
      <c r="T1668" s="14">
        <f t="shared" si="161"/>
        <v>41361.003159722219</v>
      </c>
    </row>
    <row r="1669" spans="1:20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11">
        <f t="shared" si="156"/>
        <v>126.85294117647059</v>
      </c>
      <c r="P1669" s="12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4">
        <f t="shared" si="160"/>
        <v>41681.862245370365</v>
      </c>
      <c r="T1669" s="14">
        <f t="shared" si="161"/>
        <v>41709.082638888889</v>
      </c>
    </row>
    <row r="1670" spans="1:20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11">
        <f t="shared" si="156"/>
        <v>102.6375</v>
      </c>
      <c r="P1670" s="12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4">
        <f t="shared" si="160"/>
        <v>40844.941423611112</v>
      </c>
      <c r="T1670" s="14">
        <f t="shared" si="161"/>
        <v>40874.983090277776</v>
      </c>
    </row>
    <row r="1671" spans="1:20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11">
        <f t="shared" si="156"/>
        <v>139.75</v>
      </c>
      <c r="P1671" s="12">
        <f t="shared" si="157"/>
        <v>53.75</v>
      </c>
      <c r="Q1671" t="str">
        <f t="shared" si="158"/>
        <v>music</v>
      </c>
      <c r="R1671" t="str">
        <f t="shared" si="159"/>
        <v>pop</v>
      </c>
      <c r="S1671" s="14">
        <f t="shared" si="160"/>
        <v>42461.676805555551</v>
      </c>
      <c r="T1671" s="14">
        <f t="shared" si="161"/>
        <v>42521.676805555551</v>
      </c>
    </row>
    <row r="1672" spans="1:20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11">
        <f t="shared" si="156"/>
        <v>102.60000000000001</v>
      </c>
      <c r="P1672" s="12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4">
        <f t="shared" si="160"/>
        <v>40313.722210648142</v>
      </c>
      <c r="T1672" s="14">
        <f t="shared" si="161"/>
        <v>40363.958333333328</v>
      </c>
    </row>
    <row r="1673" spans="1:20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11">
        <f t="shared" si="156"/>
        <v>100.67349999999999</v>
      </c>
      <c r="P1673" s="12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4">
        <f t="shared" si="160"/>
        <v>42553.335810185185</v>
      </c>
      <c r="T1673" s="14">
        <f t="shared" si="161"/>
        <v>42583.335810185185</v>
      </c>
    </row>
    <row r="1674" spans="1:20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11">
        <f t="shared" si="156"/>
        <v>112.94117647058823</v>
      </c>
      <c r="P1674" s="12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4">
        <f t="shared" si="160"/>
        <v>41034.448263888888</v>
      </c>
      <c r="T1674" s="14">
        <f t="shared" si="161"/>
        <v>41064.448263888888</v>
      </c>
    </row>
    <row r="1675" spans="1:20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11">
        <f t="shared" si="156"/>
        <v>128.09523809523807</v>
      </c>
      <c r="P1675" s="12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4">
        <f t="shared" si="160"/>
        <v>42039.670046296298</v>
      </c>
      <c r="T1675" s="14">
        <f t="shared" si="161"/>
        <v>42069.670046296298</v>
      </c>
    </row>
    <row r="1676" spans="1:20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11">
        <f t="shared" si="156"/>
        <v>201.7</v>
      </c>
      <c r="P1676" s="12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4">
        <f t="shared" si="160"/>
        <v>42569.397060185183</v>
      </c>
      <c r="T1676" s="14">
        <f t="shared" si="161"/>
        <v>42600.082638888889</v>
      </c>
    </row>
    <row r="1677" spans="1:20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11">
        <f t="shared" si="156"/>
        <v>137.416</v>
      </c>
      <c r="P1677" s="12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4">
        <f t="shared" si="160"/>
        <v>40802.524768518517</v>
      </c>
      <c r="T1677" s="14">
        <f t="shared" si="161"/>
        <v>40832.710416666661</v>
      </c>
    </row>
    <row r="1678" spans="1:20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11">
        <f t="shared" si="156"/>
        <v>115.33333333333333</v>
      </c>
      <c r="P1678" s="12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4">
        <f t="shared" si="160"/>
        <v>40973.517905092587</v>
      </c>
      <c r="T1678" s="14">
        <f t="shared" si="161"/>
        <v>41019.957638888889</v>
      </c>
    </row>
    <row r="1679" spans="1:20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11">
        <f t="shared" si="156"/>
        <v>111.66666666666667</v>
      </c>
      <c r="P1679" s="12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4">
        <f t="shared" si="160"/>
        <v>42416.198796296296</v>
      </c>
      <c r="T1679" s="14">
        <f t="shared" si="161"/>
        <v>42476.040972222218</v>
      </c>
    </row>
    <row r="1680" spans="1:20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11">
        <f t="shared" si="156"/>
        <v>118.39999999999999</v>
      </c>
      <c r="P1680" s="12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4">
        <f t="shared" si="160"/>
        <v>41662.646655092591</v>
      </c>
      <c r="T1680" s="14">
        <f t="shared" si="161"/>
        <v>41676.646655092591</v>
      </c>
    </row>
    <row r="1681" spans="1:20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11">
        <f t="shared" si="156"/>
        <v>175</v>
      </c>
      <c r="P1681" s="12">
        <f t="shared" si="157"/>
        <v>62.5</v>
      </c>
      <c r="Q1681" t="str">
        <f t="shared" si="158"/>
        <v>music</v>
      </c>
      <c r="R1681" t="str">
        <f t="shared" si="159"/>
        <v>pop</v>
      </c>
      <c r="S1681" s="14">
        <f t="shared" si="160"/>
        <v>40722.860474537032</v>
      </c>
      <c r="T1681" s="14">
        <f t="shared" si="161"/>
        <v>40745.860474537032</v>
      </c>
    </row>
    <row r="1682" spans="1:20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11">
        <f t="shared" si="156"/>
        <v>117.5</v>
      </c>
      <c r="P1682" s="12">
        <f t="shared" si="157"/>
        <v>47</v>
      </c>
      <c r="Q1682" t="str">
        <f t="shared" si="158"/>
        <v>music</v>
      </c>
      <c r="R1682" t="str">
        <f t="shared" si="159"/>
        <v>pop</v>
      </c>
      <c r="S1682" s="14">
        <f t="shared" si="160"/>
        <v>41802.549386574072</v>
      </c>
      <c r="T1682" s="14">
        <f t="shared" si="161"/>
        <v>41832.549386574072</v>
      </c>
    </row>
    <row r="1683" spans="1:20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11">
        <f t="shared" si="156"/>
        <v>101.42212307692309</v>
      </c>
      <c r="P1683" s="12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4">
        <f t="shared" si="160"/>
        <v>42773.91300925926</v>
      </c>
      <c r="T1683" s="14">
        <f t="shared" si="161"/>
        <v>42822.874999999993</v>
      </c>
    </row>
    <row r="1684" spans="1:20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11">
        <f t="shared" si="156"/>
        <v>0</v>
      </c>
      <c r="P1684" s="12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4">
        <f t="shared" si="160"/>
        <v>42779.005324074074</v>
      </c>
      <c r="T1684" s="14">
        <f t="shared" si="161"/>
        <v>42838.963657407403</v>
      </c>
    </row>
    <row r="1685" spans="1:20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11">
        <f t="shared" si="156"/>
        <v>21.714285714285715</v>
      </c>
      <c r="P1685" s="12">
        <f t="shared" si="157"/>
        <v>76</v>
      </c>
      <c r="Q1685" t="str">
        <f t="shared" si="158"/>
        <v>music</v>
      </c>
      <c r="R1685" t="str">
        <f t="shared" si="159"/>
        <v>faith</v>
      </c>
      <c r="S1685" s="14">
        <f t="shared" si="160"/>
        <v>42808.57335648148</v>
      </c>
      <c r="T1685" s="14">
        <f t="shared" si="161"/>
        <v>42832.57335648148</v>
      </c>
    </row>
    <row r="1686" spans="1:20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11">
        <f t="shared" si="156"/>
        <v>109.125</v>
      </c>
      <c r="P1686" s="12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4">
        <f t="shared" si="160"/>
        <v>42783.606956018521</v>
      </c>
      <c r="T1686" s="14">
        <f t="shared" si="161"/>
        <v>42811.565289351849</v>
      </c>
    </row>
    <row r="1687" spans="1:20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11">
        <f t="shared" si="156"/>
        <v>102.85714285714285</v>
      </c>
      <c r="P1687" s="12">
        <f t="shared" si="157"/>
        <v>24</v>
      </c>
      <c r="Q1687" t="str">
        <f t="shared" si="158"/>
        <v>music</v>
      </c>
      <c r="R1687" t="str">
        <f t="shared" si="159"/>
        <v>faith</v>
      </c>
      <c r="S1687" s="14">
        <f t="shared" si="160"/>
        <v>42788.041932870365</v>
      </c>
      <c r="T1687" s="14">
        <f t="shared" si="161"/>
        <v>42818.0002662037</v>
      </c>
    </row>
    <row r="1688" spans="1:20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11">
        <f t="shared" si="156"/>
        <v>0.36</v>
      </c>
      <c r="P1688" s="12">
        <f t="shared" si="157"/>
        <v>18</v>
      </c>
      <c r="Q1688" t="str">
        <f t="shared" si="158"/>
        <v>music</v>
      </c>
      <c r="R1688" t="str">
        <f t="shared" si="159"/>
        <v>faith</v>
      </c>
      <c r="S1688" s="14">
        <f t="shared" si="160"/>
        <v>42792.635636574072</v>
      </c>
      <c r="T1688" s="14">
        <f t="shared" si="161"/>
        <v>42852.593969907401</v>
      </c>
    </row>
    <row r="1689" spans="1:20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11">
        <f t="shared" si="156"/>
        <v>31.25</v>
      </c>
      <c r="P1689" s="12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4">
        <f t="shared" si="160"/>
        <v>42801.838483796295</v>
      </c>
      <c r="T1689" s="14">
        <f t="shared" si="161"/>
        <v>42835.635416666664</v>
      </c>
    </row>
    <row r="1690" spans="1:20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11">
        <f t="shared" si="156"/>
        <v>44.3</v>
      </c>
      <c r="P1690" s="12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4">
        <f t="shared" si="160"/>
        <v>42804.326319444437</v>
      </c>
      <c r="T1690" s="14">
        <f t="shared" si="161"/>
        <v>42834.28465277778</v>
      </c>
    </row>
    <row r="1691" spans="1:20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11">
        <f t="shared" si="156"/>
        <v>100</v>
      </c>
      <c r="P1691" s="12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4">
        <f t="shared" si="160"/>
        <v>42780.734143518515</v>
      </c>
      <c r="T1691" s="14">
        <f t="shared" si="161"/>
        <v>42810.692476851851</v>
      </c>
    </row>
    <row r="1692" spans="1:20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11">
        <f t="shared" si="156"/>
        <v>25.4</v>
      </c>
      <c r="P1692" s="12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4">
        <f t="shared" si="160"/>
        <v>42801.222708333335</v>
      </c>
      <c r="T1692" s="14">
        <f t="shared" si="161"/>
        <v>42831.181041666663</v>
      </c>
    </row>
    <row r="1693" spans="1:20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11">
        <f t="shared" si="156"/>
        <v>33.473333333333329</v>
      </c>
      <c r="P1693" s="12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4">
        <f t="shared" si="160"/>
        <v>42795.493148148147</v>
      </c>
      <c r="T1693" s="14">
        <f t="shared" si="161"/>
        <v>42827.833333333336</v>
      </c>
    </row>
    <row r="1694" spans="1:20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11">
        <f t="shared" si="156"/>
        <v>47.8</v>
      </c>
      <c r="P1694" s="12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4">
        <f t="shared" si="160"/>
        <v>42787.94290509259</v>
      </c>
      <c r="T1694" s="14">
        <f t="shared" si="161"/>
        <v>42820.790972222218</v>
      </c>
    </row>
    <row r="1695" spans="1:20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11">
        <f t="shared" si="156"/>
        <v>9.3333333333333339</v>
      </c>
      <c r="P1695" s="12">
        <f t="shared" si="157"/>
        <v>35</v>
      </c>
      <c r="Q1695" t="str">
        <f t="shared" si="158"/>
        <v>music</v>
      </c>
      <c r="R1695" t="str">
        <f t="shared" si="159"/>
        <v>faith</v>
      </c>
      <c r="S1695" s="14">
        <f t="shared" si="160"/>
        <v>42803.711944444447</v>
      </c>
      <c r="T1695" s="14">
        <f t="shared" si="161"/>
        <v>42834.624999999993</v>
      </c>
    </row>
    <row r="1696" spans="1:20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11">
        <f t="shared" si="156"/>
        <v>0.05</v>
      </c>
      <c r="P1696" s="12">
        <f t="shared" si="157"/>
        <v>5</v>
      </c>
      <c r="Q1696" t="str">
        <f t="shared" si="158"/>
        <v>music</v>
      </c>
      <c r="R1696" t="str">
        <f t="shared" si="159"/>
        <v>faith</v>
      </c>
      <c r="S1696" s="14">
        <f t="shared" si="160"/>
        <v>42791.461504629631</v>
      </c>
      <c r="T1696" s="14">
        <f t="shared" si="161"/>
        <v>42820.98333333333</v>
      </c>
    </row>
    <row r="1697" spans="1:20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11">
        <f t="shared" si="156"/>
        <v>11.708333333333334</v>
      </c>
      <c r="P1697" s="12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4">
        <f t="shared" si="160"/>
        <v>42800.823078703703</v>
      </c>
      <c r="T1697" s="14">
        <f t="shared" si="161"/>
        <v>42834.833333333336</v>
      </c>
    </row>
    <row r="1698" spans="1:20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11">
        <f t="shared" si="156"/>
        <v>0</v>
      </c>
      <c r="P1698" s="12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4">
        <f t="shared" si="160"/>
        <v>42795.861238425925</v>
      </c>
      <c r="T1698" s="14">
        <f t="shared" si="161"/>
        <v>42825.819571759253</v>
      </c>
    </row>
    <row r="1699" spans="1:20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11">
        <f t="shared" si="156"/>
        <v>20.208000000000002</v>
      </c>
      <c r="P1699" s="12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4">
        <f t="shared" si="160"/>
        <v>42804.824629629627</v>
      </c>
      <c r="T1699" s="14">
        <f t="shared" si="161"/>
        <v>42834.782962962963</v>
      </c>
    </row>
    <row r="1700" spans="1:20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11">
        <f t="shared" si="156"/>
        <v>0</v>
      </c>
      <c r="P1700" s="12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4">
        <f t="shared" si="160"/>
        <v>42795.999537037038</v>
      </c>
      <c r="T1700" s="14">
        <f t="shared" si="161"/>
        <v>42819.939583333333</v>
      </c>
    </row>
    <row r="1701" spans="1:20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11">
        <f t="shared" si="156"/>
        <v>4.2311459353574925</v>
      </c>
      <c r="P1701" s="12">
        <f t="shared" si="157"/>
        <v>54</v>
      </c>
      <c r="Q1701" t="str">
        <f t="shared" si="158"/>
        <v>music</v>
      </c>
      <c r="R1701" t="str">
        <f t="shared" si="159"/>
        <v>faith</v>
      </c>
      <c r="S1701" s="14">
        <f t="shared" si="160"/>
        <v>42806.655613425923</v>
      </c>
      <c r="T1701" s="14">
        <f t="shared" si="161"/>
        <v>42836.655613425923</v>
      </c>
    </row>
    <row r="1702" spans="1:20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11">
        <f t="shared" si="156"/>
        <v>26.06</v>
      </c>
      <c r="P1702" s="12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4">
        <f t="shared" si="160"/>
        <v>42795.863310185181</v>
      </c>
      <c r="T1702" s="14">
        <f t="shared" si="161"/>
        <v>42825.958333333336</v>
      </c>
    </row>
    <row r="1703" spans="1:20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11">
        <f t="shared" si="156"/>
        <v>0.19801980198019803</v>
      </c>
      <c r="P1703" s="12">
        <f t="shared" si="157"/>
        <v>5</v>
      </c>
      <c r="Q1703" t="str">
        <f t="shared" si="158"/>
        <v>music</v>
      </c>
      <c r="R1703" t="str">
        <f t="shared" si="159"/>
        <v>faith</v>
      </c>
      <c r="S1703" s="14">
        <f t="shared" si="160"/>
        <v>41989.456076388888</v>
      </c>
      <c r="T1703" s="14">
        <f t="shared" si="161"/>
        <v>42019.456076388888</v>
      </c>
    </row>
    <row r="1704" spans="1:20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11">
        <f t="shared" si="156"/>
        <v>6.0606060606060606E-3</v>
      </c>
      <c r="P1704" s="12">
        <f t="shared" si="157"/>
        <v>1</v>
      </c>
      <c r="Q1704" t="str">
        <f t="shared" si="158"/>
        <v>music</v>
      </c>
      <c r="R1704" t="str">
        <f t="shared" si="159"/>
        <v>faith</v>
      </c>
      <c r="S1704" s="14">
        <f t="shared" si="160"/>
        <v>42063.661458333336</v>
      </c>
      <c r="T1704" s="14">
        <f t="shared" si="161"/>
        <v>42093.619791666664</v>
      </c>
    </row>
    <row r="1705" spans="1:20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11">
        <f t="shared" si="156"/>
        <v>1.02</v>
      </c>
      <c r="P1705" s="12">
        <f t="shared" si="157"/>
        <v>25.5</v>
      </c>
      <c r="Q1705" t="str">
        <f t="shared" si="158"/>
        <v>music</v>
      </c>
      <c r="R1705" t="str">
        <f t="shared" si="159"/>
        <v>faith</v>
      </c>
      <c r="S1705" s="14">
        <f t="shared" si="160"/>
        <v>42187.073344907403</v>
      </c>
      <c r="T1705" s="14">
        <f t="shared" si="161"/>
        <v>42247.073344907403</v>
      </c>
    </row>
    <row r="1706" spans="1:20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11">
        <f t="shared" si="156"/>
        <v>65.100000000000009</v>
      </c>
      <c r="P1706" s="12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4">
        <f t="shared" si="160"/>
        <v>42020.931400462963</v>
      </c>
      <c r="T1706" s="14">
        <f t="shared" si="161"/>
        <v>42050.931400462963</v>
      </c>
    </row>
    <row r="1707" spans="1:20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11">
        <f t="shared" si="156"/>
        <v>0</v>
      </c>
      <c r="P1707" s="12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4">
        <f t="shared" si="160"/>
        <v>42244.808402777773</v>
      </c>
      <c r="T1707" s="14">
        <f t="shared" si="161"/>
        <v>42256.458333333336</v>
      </c>
    </row>
    <row r="1708" spans="1:20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11">
        <f t="shared" si="156"/>
        <v>0</v>
      </c>
      <c r="P1708" s="12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4">
        <f t="shared" si="160"/>
        <v>42179.098055555551</v>
      </c>
      <c r="T1708" s="14">
        <f t="shared" si="161"/>
        <v>42239.098055555551</v>
      </c>
    </row>
    <row r="1709" spans="1:20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11">
        <f t="shared" si="156"/>
        <v>9.74</v>
      </c>
      <c r="P1709" s="12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4">
        <f t="shared" si="160"/>
        <v>42427.512673611105</v>
      </c>
      <c r="T1709" s="14">
        <f t="shared" si="161"/>
        <v>42457.471006944441</v>
      </c>
    </row>
    <row r="1710" spans="1:20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11">
        <f t="shared" si="156"/>
        <v>0</v>
      </c>
      <c r="P1710" s="12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4">
        <f t="shared" si="160"/>
        <v>42451.658634259256</v>
      </c>
      <c r="T1710" s="14">
        <f t="shared" si="161"/>
        <v>42491.658634259256</v>
      </c>
    </row>
    <row r="1711" spans="1:20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11">
        <f t="shared" si="156"/>
        <v>4.8571428571428568</v>
      </c>
      <c r="P1711" s="12">
        <f t="shared" si="157"/>
        <v>21.25</v>
      </c>
      <c r="Q1711" t="str">
        <f t="shared" si="158"/>
        <v>music</v>
      </c>
      <c r="R1711" t="str">
        <f t="shared" si="159"/>
        <v>faith</v>
      </c>
      <c r="S1711" s="14">
        <f t="shared" si="160"/>
        <v>41841.355486111112</v>
      </c>
      <c r="T1711" s="14">
        <f t="shared" si="161"/>
        <v>41882.610416666663</v>
      </c>
    </row>
    <row r="1712" spans="1:20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11">
        <f t="shared" si="156"/>
        <v>0.67999999999999994</v>
      </c>
      <c r="P1712" s="12">
        <f t="shared" si="157"/>
        <v>34</v>
      </c>
      <c r="Q1712" t="str">
        <f t="shared" si="158"/>
        <v>music</v>
      </c>
      <c r="R1712" t="str">
        <f t="shared" si="159"/>
        <v>faith</v>
      </c>
      <c r="S1712" s="14">
        <f t="shared" si="160"/>
        <v>42341.382962962962</v>
      </c>
      <c r="T1712" s="14">
        <f t="shared" si="161"/>
        <v>42387.333333333336</v>
      </c>
    </row>
    <row r="1713" spans="1:20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11">
        <f t="shared" si="156"/>
        <v>10.5</v>
      </c>
      <c r="P1713" s="12">
        <f t="shared" si="157"/>
        <v>525</v>
      </c>
      <c r="Q1713" t="str">
        <f t="shared" si="158"/>
        <v>music</v>
      </c>
      <c r="R1713" t="str">
        <f t="shared" si="159"/>
        <v>faith</v>
      </c>
      <c r="S1713" s="14">
        <f t="shared" si="160"/>
        <v>41852.437893518516</v>
      </c>
      <c r="T1713" s="14">
        <f t="shared" si="161"/>
        <v>41883.437893518516</v>
      </c>
    </row>
    <row r="1714" spans="1:20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11">
        <f t="shared" si="156"/>
        <v>0</v>
      </c>
      <c r="P1714" s="12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4">
        <f t="shared" si="160"/>
        <v>42125.705474537033</v>
      </c>
      <c r="T1714" s="14">
        <f t="shared" si="161"/>
        <v>42185.705474537033</v>
      </c>
    </row>
    <row r="1715" spans="1:20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11">
        <f t="shared" si="156"/>
        <v>1.6666666666666667</v>
      </c>
      <c r="P1715" s="12">
        <f t="shared" si="157"/>
        <v>50</v>
      </c>
      <c r="Q1715" t="str">
        <f t="shared" si="158"/>
        <v>music</v>
      </c>
      <c r="R1715" t="str">
        <f t="shared" si="159"/>
        <v>faith</v>
      </c>
      <c r="S1715" s="14">
        <f t="shared" si="160"/>
        <v>41887.592731481483</v>
      </c>
      <c r="T1715" s="14">
        <f t="shared" si="161"/>
        <v>41917.592731481483</v>
      </c>
    </row>
    <row r="1716" spans="1:20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11">
        <f t="shared" si="156"/>
        <v>7.8680000000000003</v>
      </c>
      <c r="P1716" s="12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4">
        <f t="shared" si="160"/>
        <v>42095.710196759253</v>
      </c>
      <c r="T1716" s="14">
        <f t="shared" si="161"/>
        <v>42125.710196759253</v>
      </c>
    </row>
    <row r="1717" spans="1:20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11">
        <f t="shared" si="156"/>
        <v>0.22</v>
      </c>
      <c r="P1717" s="12">
        <f t="shared" si="157"/>
        <v>5.5</v>
      </c>
      <c r="Q1717" t="str">
        <f t="shared" si="158"/>
        <v>music</v>
      </c>
      <c r="R1717" t="str">
        <f t="shared" si="159"/>
        <v>faith</v>
      </c>
      <c r="S1717" s="14">
        <f t="shared" si="160"/>
        <v>42064.009085648147</v>
      </c>
      <c r="T1717" s="14">
        <f t="shared" si="161"/>
        <v>42093.931944444441</v>
      </c>
    </row>
    <row r="1718" spans="1:20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11">
        <f t="shared" si="156"/>
        <v>7.5</v>
      </c>
      <c r="P1718" s="12">
        <f t="shared" si="157"/>
        <v>50</v>
      </c>
      <c r="Q1718" t="str">
        <f t="shared" si="158"/>
        <v>music</v>
      </c>
      <c r="R1718" t="str">
        <f t="shared" si="159"/>
        <v>faith</v>
      </c>
      <c r="S1718" s="14">
        <f t="shared" si="160"/>
        <v>42673.369201388887</v>
      </c>
      <c r="T1718" s="14">
        <f t="shared" si="161"/>
        <v>42713.410868055558</v>
      </c>
    </row>
    <row r="1719" spans="1:20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11">
        <f t="shared" si="156"/>
        <v>42.725880551301685</v>
      </c>
      <c r="P1719" s="12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4">
        <f t="shared" si="160"/>
        <v>42460.773587962962</v>
      </c>
      <c r="T1719" s="14">
        <f t="shared" si="161"/>
        <v>42480.958333333336</v>
      </c>
    </row>
    <row r="1720" spans="1:20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11">
        <f t="shared" si="156"/>
        <v>0.2142857142857143</v>
      </c>
      <c r="P1720" s="12">
        <f t="shared" si="157"/>
        <v>37.5</v>
      </c>
      <c r="Q1720" t="str">
        <f t="shared" si="158"/>
        <v>music</v>
      </c>
      <c r="R1720" t="str">
        <f t="shared" si="159"/>
        <v>faith</v>
      </c>
      <c r="S1720" s="14">
        <f t="shared" si="160"/>
        <v>42460.402187499996</v>
      </c>
      <c r="T1720" s="14">
        <f t="shared" si="161"/>
        <v>42503.999305555553</v>
      </c>
    </row>
    <row r="1721" spans="1:20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11">
        <f t="shared" si="156"/>
        <v>0.87500000000000011</v>
      </c>
      <c r="P1721" s="12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4">
        <f t="shared" si="160"/>
        <v>41869.326284722221</v>
      </c>
      <c r="T1721" s="14">
        <f t="shared" si="161"/>
        <v>41899.326284722221</v>
      </c>
    </row>
    <row r="1722" spans="1:20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11">
        <f t="shared" si="156"/>
        <v>5.625</v>
      </c>
      <c r="P1722" s="12">
        <f t="shared" si="157"/>
        <v>28.125</v>
      </c>
      <c r="Q1722" t="str">
        <f t="shared" si="158"/>
        <v>music</v>
      </c>
      <c r="R1722" t="str">
        <f t="shared" si="159"/>
        <v>faith</v>
      </c>
      <c r="S1722" s="14">
        <f t="shared" si="160"/>
        <v>41922.574895833335</v>
      </c>
      <c r="T1722" s="14">
        <f t="shared" si="161"/>
        <v>41952.616562499999</v>
      </c>
    </row>
    <row r="1723" spans="1:20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11">
        <f t="shared" si="156"/>
        <v>0</v>
      </c>
      <c r="P1723" s="12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4">
        <f t="shared" si="160"/>
        <v>42319.25304398148</v>
      </c>
      <c r="T1723" s="14">
        <f t="shared" si="161"/>
        <v>42349.25304398148</v>
      </c>
    </row>
    <row r="1724" spans="1:20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11">
        <f t="shared" si="156"/>
        <v>3.4722222222222224E-2</v>
      </c>
      <c r="P1724" s="12">
        <f t="shared" si="157"/>
        <v>1</v>
      </c>
      <c r="Q1724" t="str">
        <f t="shared" si="158"/>
        <v>music</v>
      </c>
      <c r="R1724" t="str">
        <f t="shared" si="159"/>
        <v>faith</v>
      </c>
      <c r="S1724" s="14">
        <f t="shared" si="160"/>
        <v>42425.752650462957</v>
      </c>
      <c r="T1724" s="14">
        <f t="shared" si="161"/>
        <v>42462.798611111109</v>
      </c>
    </row>
    <row r="1725" spans="1:20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11">
        <f t="shared" si="156"/>
        <v>6.5</v>
      </c>
      <c r="P1725" s="12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4">
        <f t="shared" si="160"/>
        <v>42129.617071759254</v>
      </c>
      <c r="T1725" s="14">
        <f t="shared" si="161"/>
        <v>42186.041666666664</v>
      </c>
    </row>
    <row r="1726" spans="1:20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11">
        <f t="shared" si="156"/>
        <v>0.58333333333333337</v>
      </c>
      <c r="P1726" s="12">
        <f t="shared" si="157"/>
        <v>8.75</v>
      </c>
      <c r="Q1726" t="str">
        <f t="shared" si="158"/>
        <v>music</v>
      </c>
      <c r="R1726" t="str">
        <f t="shared" si="159"/>
        <v>faith</v>
      </c>
      <c r="S1726" s="14">
        <f t="shared" si="160"/>
        <v>41912.724097222221</v>
      </c>
      <c r="T1726" s="14">
        <f t="shared" si="161"/>
        <v>41942.724097222221</v>
      </c>
    </row>
    <row r="1727" spans="1:20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11">
        <f t="shared" si="156"/>
        <v>10.181818181818182</v>
      </c>
      <c r="P1727" s="12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4">
        <f t="shared" si="160"/>
        <v>41845.759826388887</v>
      </c>
      <c r="T1727" s="14">
        <f t="shared" si="161"/>
        <v>41875.759826388887</v>
      </c>
    </row>
    <row r="1728" spans="1:20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11">
        <f t="shared" si="156"/>
        <v>33.784615384615385</v>
      </c>
      <c r="P1728" s="12">
        <f t="shared" si="157"/>
        <v>137.25</v>
      </c>
      <c r="Q1728" t="str">
        <f t="shared" si="158"/>
        <v>music</v>
      </c>
      <c r="R1728" t="str">
        <f t="shared" si="159"/>
        <v>faith</v>
      </c>
      <c r="S1728" s="14">
        <f t="shared" si="160"/>
        <v>41788.711388888885</v>
      </c>
      <c r="T1728" s="14">
        <f t="shared" si="161"/>
        <v>41817.711388888885</v>
      </c>
    </row>
    <row r="1729" spans="1:20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11">
        <f t="shared" si="156"/>
        <v>3.3333333333333333E-2</v>
      </c>
      <c r="P1729" s="12">
        <f t="shared" si="157"/>
        <v>1</v>
      </c>
      <c r="Q1729" t="str">
        <f t="shared" si="158"/>
        <v>music</v>
      </c>
      <c r="R1729" t="str">
        <f t="shared" si="159"/>
        <v>faith</v>
      </c>
      <c r="S1729" s="14">
        <f t="shared" si="160"/>
        <v>42044.719641203701</v>
      </c>
      <c r="T1729" s="14">
        <f t="shared" si="161"/>
        <v>42099.249999999993</v>
      </c>
    </row>
    <row r="1730" spans="1:20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11">
        <f t="shared" si="156"/>
        <v>68.400000000000006</v>
      </c>
      <c r="P1730" s="12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4">
        <f t="shared" si="160"/>
        <v>42268.417523148142</v>
      </c>
      <c r="T1730" s="14">
        <f t="shared" si="161"/>
        <v>42298.417523148142</v>
      </c>
    </row>
    <row r="1731" spans="1:20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11">
        <f t="shared" ref="O1731:O1794" si="162">(E1731/D1731)*100</f>
        <v>0</v>
      </c>
      <c r="P1731" s="12" t="e">
        <f t="shared" ref="P1731:P1794" si="163">AVERAGE(E1731/L1731)</f>
        <v>#DIV/0!</v>
      </c>
      <c r="Q1731" t="str">
        <f t="shared" ref="Q1731:Q1794" si="164">LEFT(N1731,SEARCH("/",N1731,1)-1)</f>
        <v>music</v>
      </c>
      <c r="R1731" t="str">
        <f t="shared" ref="R1731:R1794" si="165">RIGHT(N1731,LEN(N1731)-SEARCH("/",N1731,1))</f>
        <v>faith</v>
      </c>
      <c r="S1731" s="14">
        <f t="shared" ref="S1731:S1794" si="166">(J1731/86400)+25569+(-5/24)</f>
        <v>42470.843819444439</v>
      </c>
      <c r="T1731" s="14">
        <f t="shared" ref="T1731:T1794" si="167">(I1731/86400)+25569+(-5/24)</f>
        <v>42530.843819444439</v>
      </c>
    </row>
    <row r="1732" spans="1:20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11">
        <f t="shared" si="162"/>
        <v>0</v>
      </c>
      <c r="P1732" s="12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4">
        <f t="shared" si="166"/>
        <v>42271.879432870366</v>
      </c>
      <c r="T1732" s="14">
        <f t="shared" si="167"/>
        <v>42301.879432870366</v>
      </c>
    </row>
    <row r="1733" spans="1:20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11">
        <f t="shared" si="162"/>
        <v>0</v>
      </c>
      <c r="P1733" s="12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4">
        <f t="shared" si="166"/>
        <v>42152.698518518511</v>
      </c>
      <c r="T1733" s="14">
        <f t="shared" si="167"/>
        <v>42166.416666666664</v>
      </c>
    </row>
    <row r="1734" spans="1:20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11">
        <f t="shared" si="162"/>
        <v>0</v>
      </c>
      <c r="P1734" s="12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4">
        <f t="shared" si="166"/>
        <v>42325.475474537037</v>
      </c>
      <c r="T1734" s="14">
        <f t="shared" si="167"/>
        <v>42384.999999999993</v>
      </c>
    </row>
    <row r="1735" spans="1:20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11">
        <f t="shared" si="162"/>
        <v>0</v>
      </c>
      <c r="P1735" s="12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4">
        <f t="shared" si="166"/>
        <v>42614.467291666668</v>
      </c>
      <c r="T1735" s="14">
        <f t="shared" si="167"/>
        <v>42626.687499999993</v>
      </c>
    </row>
    <row r="1736" spans="1:20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11">
        <f t="shared" si="162"/>
        <v>2.2222222222222223E-2</v>
      </c>
      <c r="P1736" s="12">
        <f t="shared" si="163"/>
        <v>1</v>
      </c>
      <c r="Q1736" t="str">
        <f t="shared" si="164"/>
        <v>music</v>
      </c>
      <c r="R1736" t="str">
        <f t="shared" si="165"/>
        <v>faith</v>
      </c>
      <c r="S1736" s="14">
        <f t="shared" si="166"/>
        <v>42101.828194444439</v>
      </c>
      <c r="T1736" s="14">
        <f t="shared" si="167"/>
        <v>42131.828194444439</v>
      </c>
    </row>
    <row r="1737" spans="1:20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11">
        <f t="shared" si="162"/>
        <v>11</v>
      </c>
      <c r="P1737" s="12">
        <f t="shared" si="163"/>
        <v>55</v>
      </c>
      <c r="Q1737" t="str">
        <f t="shared" si="164"/>
        <v>music</v>
      </c>
      <c r="R1737" t="str">
        <f t="shared" si="165"/>
        <v>faith</v>
      </c>
      <c r="S1737" s="14">
        <f t="shared" si="166"/>
        <v>42559.605844907404</v>
      </c>
      <c r="T1737" s="14">
        <f t="shared" si="167"/>
        <v>42589.605844907404</v>
      </c>
    </row>
    <row r="1738" spans="1:20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11">
        <f t="shared" si="162"/>
        <v>0.73333333333333328</v>
      </c>
      <c r="P1738" s="12">
        <f t="shared" si="163"/>
        <v>22</v>
      </c>
      <c r="Q1738" t="str">
        <f t="shared" si="164"/>
        <v>music</v>
      </c>
      <c r="R1738" t="str">
        <f t="shared" si="165"/>
        <v>faith</v>
      </c>
      <c r="S1738" s="14">
        <f t="shared" si="166"/>
        <v>42286.65315972222</v>
      </c>
      <c r="T1738" s="14">
        <f t="shared" si="167"/>
        <v>42316.694826388884</v>
      </c>
    </row>
    <row r="1739" spans="1:20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11">
        <f t="shared" si="162"/>
        <v>21.25</v>
      </c>
      <c r="P1739" s="12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4">
        <f t="shared" si="166"/>
        <v>42175.740648148145</v>
      </c>
      <c r="T1739" s="14">
        <f t="shared" si="167"/>
        <v>42205.740648148145</v>
      </c>
    </row>
    <row r="1740" spans="1:20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11">
        <f t="shared" si="162"/>
        <v>0.4</v>
      </c>
      <c r="P1740" s="12">
        <f t="shared" si="163"/>
        <v>20</v>
      </c>
      <c r="Q1740" t="str">
        <f t="shared" si="164"/>
        <v>music</v>
      </c>
      <c r="R1740" t="str">
        <f t="shared" si="165"/>
        <v>faith</v>
      </c>
      <c r="S1740" s="14">
        <f t="shared" si="166"/>
        <v>41884.665995370371</v>
      </c>
      <c r="T1740" s="14">
        <f t="shared" si="167"/>
        <v>41914.665995370371</v>
      </c>
    </row>
    <row r="1741" spans="1:20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11">
        <f t="shared" si="162"/>
        <v>0.1</v>
      </c>
      <c r="P1741" s="12">
        <f t="shared" si="163"/>
        <v>1</v>
      </c>
      <c r="Q1741" t="str">
        <f t="shared" si="164"/>
        <v>music</v>
      </c>
      <c r="R1741" t="str">
        <f t="shared" si="165"/>
        <v>faith</v>
      </c>
      <c r="S1741" s="14">
        <f t="shared" si="166"/>
        <v>42435.665879629632</v>
      </c>
      <c r="T1741" s="14">
        <f t="shared" si="167"/>
        <v>42494.624212962961</v>
      </c>
    </row>
    <row r="1742" spans="1:20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11">
        <f t="shared" si="162"/>
        <v>0</v>
      </c>
      <c r="P1742" s="12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4">
        <f t="shared" si="166"/>
        <v>42171.609050925923</v>
      </c>
      <c r="T1742" s="14">
        <f t="shared" si="167"/>
        <v>42201.609050925923</v>
      </c>
    </row>
    <row r="1743" spans="1:20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11">
        <f t="shared" si="162"/>
        <v>110.83333333333334</v>
      </c>
      <c r="P1743" s="12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4">
        <f t="shared" si="166"/>
        <v>42120.419803240737</v>
      </c>
      <c r="T1743" s="14">
        <f t="shared" si="167"/>
        <v>42165.419803240737</v>
      </c>
    </row>
    <row r="1744" spans="1:20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11">
        <f t="shared" si="162"/>
        <v>108.74999999999999</v>
      </c>
      <c r="P1744" s="12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4">
        <f t="shared" si="166"/>
        <v>42710.668634259258</v>
      </c>
      <c r="T1744" s="14">
        <f t="shared" si="167"/>
        <v>42742.666666666664</v>
      </c>
    </row>
    <row r="1745" spans="1:20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11">
        <f t="shared" si="162"/>
        <v>100.41666666666667</v>
      </c>
      <c r="P1745" s="12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4">
        <f t="shared" si="166"/>
        <v>42586.717303240737</v>
      </c>
      <c r="T1745" s="14">
        <f t="shared" si="167"/>
        <v>42608.957638888889</v>
      </c>
    </row>
    <row r="1746" spans="1:20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11">
        <f t="shared" si="162"/>
        <v>118.45454545454545</v>
      </c>
      <c r="P1746" s="12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4">
        <f t="shared" si="166"/>
        <v>42026.396724537037</v>
      </c>
      <c r="T1746" s="14">
        <f t="shared" si="167"/>
        <v>42071.355057870365</v>
      </c>
    </row>
    <row r="1747" spans="1:20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11">
        <f t="shared" si="162"/>
        <v>114.01428571428571</v>
      </c>
      <c r="P1747" s="12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4">
        <f t="shared" si="166"/>
        <v>42690.051365740735</v>
      </c>
      <c r="T1747" s="14">
        <f t="shared" si="167"/>
        <v>42725.874999999993</v>
      </c>
    </row>
    <row r="1748" spans="1:20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11">
        <f t="shared" si="162"/>
        <v>148.10000000000002</v>
      </c>
      <c r="P1748" s="12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4">
        <f t="shared" si="166"/>
        <v>42667.968368055554</v>
      </c>
      <c r="T1748" s="14">
        <f t="shared" si="167"/>
        <v>42697.874999999993</v>
      </c>
    </row>
    <row r="1749" spans="1:20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11">
        <f t="shared" si="162"/>
        <v>104.95555555555556</v>
      </c>
      <c r="P1749" s="12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4">
        <f t="shared" si="166"/>
        <v>42292.22719907407</v>
      </c>
      <c r="T1749" s="14">
        <f t="shared" si="167"/>
        <v>42321.416666666664</v>
      </c>
    </row>
    <row r="1750" spans="1:20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11">
        <f t="shared" si="162"/>
        <v>129.94800000000001</v>
      </c>
      <c r="P1750" s="12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4">
        <f t="shared" si="166"/>
        <v>42219.742395833331</v>
      </c>
      <c r="T1750" s="14">
        <f t="shared" si="167"/>
        <v>42249.742395833331</v>
      </c>
    </row>
    <row r="1751" spans="1:20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11">
        <f t="shared" si="162"/>
        <v>123.48756218905473</v>
      </c>
      <c r="P1751" s="12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4">
        <f t="shared" si="166"/>
        <v>42758.767604166664</v>
      </c>
      <c r="T1751" s="14">
        <f t="shared" si="167"/>
        <v>42795.583333333336</v>
      </c>
    </row>
    <row r="1752" spans="1:20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11">
        <f t="shared" si="162"/>
        <v>201.62</v>
      </c>
      <c r="P1752" s="12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4">
        <f t="shared" si="166"/>
        <v>42454.628518518519</v>
      </c>
      <c r="T1752" s="14">
        <f t="shared" si="167"/>
        <v>42479.628518518519</v>
      </c>
    </row>
    <row r="1753" spans="1:20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11">
        <f t="shared" si="162"/>
        <v>102.89999999999999</v>
      </c>
      <c r="P1753" s="12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4">
        <f t="shared" si="166"/>
        <v>42052.573182870365</v>
      </c>
      <c r="T1753" s="14">
        <f t="shared" si="167"/>
        <v>42082.5315162037</v>
      </c>
    </row>
    <row r="1754" spans="1:20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11">
        <f t="shared" si="162"/>
        <v>260.16666666666663</v>
      </c>
      <c r="P1754" s="12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4">
        <f t="shared" si="166"/>
        <v>42627.044930555552</v>
      </c>
      <c r="T1754" s="14">
        <f t="shared" si="167"/>
        <v>42657.044930555552</v>
      </c>
    </row>
    <row r="1755" spans="1:20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11">
        <f t="shared" si="162"/>
        <v>108</v>
      </c>
      <c r="P1755" s="12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4">
        <f t="shared" si="166"/>
        <v>42420.541296296295</v>
      </c>
      <c r="T1755" s="14">
        <f t="shared" si="167"/>
        <v>42450.499629629623</v>
      </c>
    </row>
    <row r="1756" spans="1:20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11">
        <f t="shared" si="162"/>
        <v>110.52941176470587</v>
      </c>
      <c r="P1756" s="12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4">
        <f t="shared" si="166"/>
        <v>42067.668437499997</v>
      </c>
      <c r="T1756" s="14">
        <f t="shared" si="167"/>
        <v>42097.626770833333</v>
      </c>
    </row>
    <row r="1757" spans="1:20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11">
        <f t="shared" si="162"/>
        <v>120</v>
      </c>
      <c r="P1757" s="12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4">
        <f t="shared" si="166"/>
        <v>42252.580567129626</v>
      </c>
      <c r="T1757" s="14">
        <f t="shared" si="167"/>
        <v>42282.580567129626</v>
      </c>
    </row>
    <row r="1758" spans="1:20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11">
        <f t="shared" si="162"/>
        <v>102.82909090909091</v>
      </c>
      <c r="P1758" s="12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4">
        <f t="shared" si="166"/>
        <v>42570.959131944437</v>
      </c>
      <c r="T1758" s="14">
        <f t="shared" si="167"/>
        <v>42610.959131944437</v>
      </c>
    </row>
    <row r="1759" spans="1:20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11">
        <f t="shared" si="162"/>
        <v>115.99999999999999</v>
      </c>
      <c r="P1759" s="12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4">
        <f t="shared" si="166"/>
        <v>42733.619016203702</v>
      </c>
      <c r="T1759" s="14">
        <f t="shared" si="167"/>
        <v>42763.603472222218</v>
      </c>
    </row>
    <row r="1760" spans="1:20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11">
        <f t="shared" si="162"/>
        <v>114.7</v>
      </c>
      <c r="P1760" s="12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4">
        <f t="shared" si="166"/>
        <v>42505.74759259259</v>
      </c>
      <c r="T1760" s="14">
        <f t="shared" si="167"/>
        <v>42565.74759259259</v>
      </c>
    </row>
    <row r="1761" spans="1:20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11">
        <f t="shared" si="162"/>
        <v>106.60000000000001</v>
      </c>
      <c r="P1761" s="12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4">
        <f t="shared" si="166"/>
        <v>42068.620706018519</v>
      </c>
      <c r="T1761" s="14">
        <f t="shared" si="167"/>
        <v>42088.579039351847</v>
      </c>
    </row>
    <row r="1762" spans="1:20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11">
        <f t="shared" si="162"/>
        <v>165.44</v>
      </c>
      <c r="P1762" s="12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4">
        <f t="shared" si="166"/>
        <v>42405.464270833334</v>
      </c>
      <c r="T1762" s="14">
        <f t="shared" si="167"/>
        <v>42425.464270833334</v>
      </c>
    </row>
    <row r="1763" spans="1:20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11">
        <f t="shared" si="162"/>
        <v>155</v>
      </c>
      <c r="P1763" s="12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4">
        <f t="shared" si="166"/>
        <v>42209.359490740739</v>
      </c>
      <c r="T1763" s="14">
        <f t="shared" si="167"/>
        <v>42259.359490740739</v>
      </c>
    </row>
    <row r="1764" spans="1:20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11">
        <f t="shared" si="162"/>
        <v>885</v>
      </c>
      <c r="P1764" s="12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4">
        <f t="shared" si="166"/>
        <v>42410.773668981477</v>
      </c>
      <c r="T1764" s="14">
        <f t="shared" si="167"/>
        <v>42440.773668981477</v>
      </c>
    </row>
    <row r="1765" spans="1:20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11">
        <f t="shared" si="162"/>
        <v>101.90833333333333</v>
      </c>
      <c r="P1765" s="12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4">
        <f t="shared" si="166"/>
        <v>42636.660185185181</v>
      </c>
      <c r="T1765" s="14">
        <f t="shared" si="167"/>
        <v>42666.660185185181</v>
      </c>
    </row>
    <row r="1766" spans="1:20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11">
        <f t="shared" si="162"/>
        <v>19.600000000000001</v>
      </c>
      <c r="P1766" s="12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4">
        <f t="shared" si="166"/>
        <v>41825.27753472222</v>
      </c>
      <c r="T1766" s="14">
        <f t="shared" si="167"/>
        <v>41854.27753472222</v>
      </c>
    </row>
    <row r="1767" spans="1:20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11">
        <f t="shared" si="162"/>
        <v>59.467839999999995</v>
      </c>
      <c r="P1767" s="12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4">
        <f t="shared" si="166"/>
        <v>41834.772129629629</v>
      </c>
      <c r="T1767" s="14">
        <f t="shared" si="167"/>
        <v>41864.772129629629</v>
      </c>
    </row>
    <row r="1768" spans="1:20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11">
        <f t="shared" si="162"/>
        <v>0</v>
      </c>
      <c r="P1768" s="12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4">
        <f t="shared" si="166"/>
        <v>41855.65148148148</v>
      </c>
      <c r="T1768" s="14">
        <f t="shared" si="167"/>
        <v>41876.65148148148</v>
      </c>
    </row>
    <row r="1769" spans="1:20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11">
        <f t="shared" si="162"/>
        <v>45.72</v>
      </c>
      <c r="P1769" s="12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4">
        <f t="shared" si="166"/>
        <v>41824.450046296297</v>
      </c>
      <c r="T1769" s="14">
        <f t="shared" si="167"/>
        <v>41854.450046296297</v>
      </c>
    </row>
    <row r="1770" spans="1:20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11">
        <f t="shared" si="162"/>
        <v>3.74</v>
      </c>
      <c r="P1770" s="12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4">
        <f t="shared" si="166"/>
        <v>41849.352361111109</v>
      </c>
      <c r="T1770" s="14">
        <f t="shared" si="167"/>
        <v>41909.352361111109</v>
      </c>
    </row>
    <row r="1771" spans="1:20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11">
        <f t="shared" si="162"/>
        <v>2.7025000000000001</v>
      </c>
      <c r="P1771" s="12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4">
        <f t="shared" si="166"/>
        <v>41987.610636574071</v>
      </c>
      <c r="T1771" s="14">
        <f t="shared" si="167"/>
        <v>42017.610636574071</v>
      </c>
    </row>
    <row r="1772" spans="1:20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11">
        <f t="shared" si="162"/>
        <v>56.51428571428572</v>
      </c>
      <c r="P1772" s="12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4">
        <f t="shared" si="166"/>
        <v>41891.571689814817</v>
      </c>
      <c r="T1772" s="14">
        <f t="shared" si="167"/>
        <v>41926.571689814817</v>
      </c>
    </row>
    <row r="1773" spans="1:20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11">
        <f t="shared" si="162"/>
        <v>21.30952380952381</v>
      </c>
      <c r="P1773" s="12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4">
        <f t="shared" si="166"/>
        <v>41905.771296296291</v>
      </c>
      <c r="T1773" s="14">
        <f t="shared" si="167"/>
        <v>41935.771296296291</v>
      </c>
    </row>
    <row r="1774" spans="1:20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11">
        <f t="shared" si="162"/>
        <v>15.6</v>
      </c>
      <c r="P1774" s="12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4">
        <f t="shared" si="166"/>
        <v>41766.509675925925</v>
      </c>
      <c r="T1774" s="14">
        <f t="shared" si="167"/>
        <v>41826.509675925925</v>
      </c>
    </row>
    <row r="1775" spans="1:20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11">
        <f t="shared" si="162"/>
        <v>6.2566666666666677</v>
      </c>
      <c r="P1775" s="12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4">
        <f t="shared" si="166"/>
        <v>41978.552060185182</v>
      </c>
      <c r="T1775" s="14">
        <f t="shared" si="167"/>
        <v>42023.552060185182</v>
      </c>
    </row>
    <row r="1776" spans="1:20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11">
        <f t="shared" si="162"/>
        <v>45.92</v>
      </c>
      <c r="P1776" s="12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4">
        <f t="shared" si="166"/>
        <v>41930.010324074072</v>
      </c>
      <c r="T1776" s="14">
        <f t="shared" si="167"/>
        <v>41972.415972222218</v>
      </c>
    </row>
    <row r="1777" spans="1:20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11">
        <f t="shared" si="162"/>
        <v>65.101538461538468</v>
      </c>
      <c r="P1777" s="12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4">
        <f t="shared" si="166"/>
        <v>41891.768055555549</v>
      </c>
      <c r="T1777" s="14">
        <f t="shared" si="167"/>
        <v>41936.768055555549</v>
      </c>
    </row>
    <row r="1778" spans="1:20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11">
        <f t="shared" si="162"/>
        <v>6.7</v>
      </c>
      <c r="P1778" s="12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4">
        <f t="shared" si="166"/>
        <v>41905.748506944445</v>
      </c>
      <c r="T1778" s="14">
        <f t="shared" si="167"/>
        <v>41941.748506944445</v>
      </c>
    </row>
    <row r="1779" spans="1:20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11">
        <f t="shared" si="162"/>
        <v>13.5625</v>
      </c>
      <c r="P1779" s="12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4">
        <f t="shared" si="166"/>
        <v>42025.14876157407</v>
      </c>
      <c r="T1779" s="14">
        <f t="shared" si="167"/>
        <v>42055.14876157407</v>
      </c>
    </row>
    <row r="1780" spans="1:20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11">
        <f t="shared" si="162"/>
        <v>1.9900000000000002</v>
      </c>
      <c r="P1780" s="12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4">
        <f t="shared" si="166"/>
        <v>42045.655034722215</v>
      </c>
      <c r="T1780" s="14">
        <f t="shared" si="167"/>
        <v>42090.613368055558</v>
      </c>
    </row>
    <row r="1781" spans="1:20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11">
        <f t="shared" si="162"/>
        <v>36.236363636363642</v>
      </c>
      <c r="P1781" s="12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4">
        <f t="shared" si="166"/>
        <v>42585.483564814807</v>
      </c>
      <c r="T1781" s="14">
        <f t="shared" si="167"/>
        <v>42615.483564814807</v>
      </c>
    </row>
    <row r="1782" spans="1:20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11">
        <f t="shared" si="162"/>
        <v>39.743333333333339</v>
      </c>
      <c r="P1782" s="12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4">
        <f t="shared" si="166"/>
        <v>42493.392476851848</v>
      </c>
      <c r="T1782" s="14">
        <f t="shared" si="167"/>
        <v>42553.392476851848</v>
      </c>
    </row>
    <row r="1783" spans="1:20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11">
        <f t="shared" si="162"/>
        <v>25.763636363636365</v>
      </c>
      <c r="P1783" s="12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4">
        <f t="shared" si="166"/>
        <v>42597.409085648142</v>
      </c>
      <c r="T1783" s="14">
        <f t="shared" si="167"/>
        <v>42628.409085648142</v>
      </c>
    </row>
    <row r="1784" spans="1:20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11">
        <f t="shared" si="162"/>
        <v>15.491428571428573</v>
      </c>
      <c r="P1784" s="12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4">
        <f t="shared" si="166"/>
        <v>42388.366770833331</v>
      </c>
      <c r="T1784" s="14">
        <f t="shared" si="167"/>
        <v>42421.366770833331</v>
      </c>
    </row>
    <row r="1785" spans="1:20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11">
        <f t="shared" si="162"/>
        <v>23.692499999999999</v>
      </c>
      <c r="P1785" s="12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4">
        <f t="shared" si="166"/>
        <v>42115.741643518515</v>
      </c>
      <c r="T1785" s="14">
        <f t="shared" si="167"/>
        <v>42145.741643518515</v>
      </c>
    </row>
    <row r="1786" spans="1:20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11">
        <f t="shared" si="162"/>
        <v>39.76</v>
      </c>
      <c r="P1786" s="12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4">
        <f t="shared" si="166"/>
        <v>42003.447222222218</v>
      </c>
      <c r="T1786" s="14">
        <f t="shared" si="167"/>
        <v>42034.934027777774</v>
      </c>
    </row>
    <row r="1787" spans="1:20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11">
        <f t="shared" si="162"/>
        <v>20.220833333333331</v>
      </c>
      <c r="P1787" s="12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4">
        <f t="shared" si="166"/>
        <v>41896.926562499997</v>
      </c>
      <c r="T1787" s="14">
        <f t="shared" si="167"/>
        <v>41927.791666666664</v>
      </c>
    </row>
    <row r="1788" spans="1:20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11">
        <f t="shared" si="162"/>
        <v>47.631578947368418</v>
      </c>
      <c r="P1788" s="12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4">
        <f t="shared" si="166"/>
        <v>41958.342326388891</v>
      </c>
      <c r="T1788" s="14">
        <f t="shared" si="167"/>
        <v>41988.342326388891</v>
      </c>
    </row>
    <row r="1789" spans="1:20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11">
        <f t="shared" si="162"/>
        <v>15.329999999999998</v>
      </c>
      <c r="P1789" s="12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4">
        <f t="shared" si="166"/>
        <v>42068.447187499994</v>
      </c>
      <c r="T1789" s="14">
        <f t="shared" si="167"/>
        <v>42098.40552083333</v>
      </c>
    </row>
    <row r="1790" spans="1:20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11">
        <f t="shared" si="162"/>
        <v>1.3818181818181818</v>
      </c>
      <c r="P1790" s="12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4">
        <f t="shared" si="166"/>
        <v>41913.740069444444</v>
      </c>
      <c r="T1790" s="14">
        <f t="shared" si="167"/>
        <v>41943.740069444444</v>
      </c>
    </row>
    <row r="1791" spans="1:20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11">
        <f t="shared" si="162"/>
        <v>0.5</v>
      </c>
      <c r="P1791" s="12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4">
        <f t="shared" si="166"/>
        <v>41956.041701388887</v>
      </c>
      <c r="T1791" s="14">
        <f t="shared" si="167"/>
        <v>42016.041701388887</v>
      </c>
    </row>
    <row r="1792" spans="1:20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11">
        <f t="shared" si="162"/>
        <v>4.957575757575758</v>
      </c>
      <c r="P1792" s="12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4">
        <f t="shared" si="166"/>
        <v>42010.466180555552</v>
      </c>
      <c r="T1792" s="14">
        <f t="shared" si="167"/>
        <v>42040.466180555552</v>
      </c>
    </row>
    <row r="1793" spans="1:20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11">
        <f t="shared" si="162"/>
        <v>3.5666666666666664</v>
      </c>
      <c r="P1793" s="12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4">
        <f t="shared" si="166"/>
        <v>41973.532002314816</v>
      </c>
      <c r="T1793" s="14">
        <f t="shared" si="167"/>
        <v>42033.532002314816</v>
      </c>
    </row>
    <row r="1794" spans="1:20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11">
        <f t="shared" si="162"/>
        <v>61.124000000000002</v>
      </c>
      <c r="P1794" s="12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4">
        <f t="shared" si="166"/>
        <v>42188.822708333326</v>
      </c>
      <c r="T1794" s="14">
        <f t="shared" si="167"/>
        <v>42226.082638888889</v>
      </c>
    </row>
    <row r="1795" spans="1:20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11">
        <f t="shared" ref="O1795:O1858" si="168">(E1795/D1795)*100</f>
        <v>1.3333333333333335</v>
      </c>
      <c r="P1795" s="12">
        <f t="shared" ref="P1795:P1858" si="169">AVERAGE(E1795/L1795)</f>
        <v>20</v>
      </c>
      <c r="Q1795" t="str">
        <f t="shared" ref="Q1795:Q1858" si="170">LEFT(N1795,SEARCH("/",N1795,1)-1)</f>
        <v>photography</v>
      </c>
      <c r="R1795" t="str">
        <f t="shared" ref="R1795:R1858" si="171">RIGHT(N1795,LEN(N1795)-SEARCH("/",N1795,1))</f>
        <v>photobooks</v>
      </c>
      <c r="S1795" s="14">
        <f t="shared" ref="S1795:S1858" si="172">(J1795/86400)+25569+(-5/24)</f>
        <v>41940.683333333327</v>
      </c>
      <c r="T1795" s="14">
        <f t="shared" ref="T1795:T1858" si="173">(I1795/86400)+25569+(-5/24)</f>
        <v>41970.724999999999</v>
      </c>
    </row>
    <row r="1796" spans="1:20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11">
        <f t="shared" si="168"/>
        <v>11.077777777777778</v>
      </c>
      <c r="P1796" s="12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4">
        <f t="shared" si="172"/>
        <v>42011.342847222222</v>
      </c>
      <c r="T1796" s="14">
        <f t="shared" si="173"/>
        <v>42046.342847222222</v>
      </c>
    </row>
    <row r="1797" spans="1:20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11">
        <f t="shared" si="168"/>
        <v>38.735714285714288</v>
      </c>
      <c r="P1797" s="12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4">
        <f t="shared" si="172"/>
        <v>42628.080335648141</v>
      </c>
      <c r="T1797" s="14">
        <f t="shared" si="173"/>
        <v>42657.458333333336</v>
      </c>
    </row>
    <row r="1798" spans="1:20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11">
        <f t="shared" si="168"/>
        <v>22.05263157894737</v>
      </c>
      <c r="P1798" s="12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4">
        <f t="shared" si="172"/>
        <v>42515.231087962959</v>
      </c>
      <c r="T1798" s="14">
        <f t="shared" si="173"/>
        <v>42575.231087962959</v>
      </c>
    </row>
    <row r="1799" spans="1:20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11">
        <f t="shared" si="168"/>
        <v>67.55</v>
      </c>
      <c r="P1799" s="12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4">
        <f t="shared" si="172"/>
        <v>42689.360983796294</v>
      </c>
      <c r="T1799" s="14">
        <f t="shared" si="173"/>
        <v>42719.360983796294</v>
      </c>
    </row>
    <row r="1800" spans="1:20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11">
        <f t="shared" si="168"/>
        <v>13.637499999999999</v>
      </c>
      <c r="P1800" s="12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4">
        <f t="shared" si="172"/>
        <v>42344.118437499994</v>
      </c>
      <c r="T1800" s="14">
        <f t="shared" si="173"/>
        <v>42404.118437499994</v>
      </c>
    </row>
    <row r="1801" spans="1:20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11">
        <f t="shared" si="168"/>
        <v>1.7457500000000001</v>
      </c>
      <c r="P1801" s="12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4">
        <f t="shared" si="172"/>
        <v>41934.634351851848</v>
      </c>
      <c r="T1801" s="14">
        <f t="shared" si="173"/>
        <v>41954.676018518519</v>
      </c>
    </row>
    <row r="1802" spans="1:20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11">
        <f t="shared" si="168"/>
        <v>20.44963251188932</v>
      </c>
      <c r="P1802" s="12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4">
        <f t="shared" si="172"/>
        <v>42623.397800925923</v>
      </c>
      <c r="T1802" s="14">
        <f t="shared" si="173"/>
        <v>42653.397800925923</v>
      </c>
    </row>
    <row r="1803" spans="1:20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11">
        <f t="shared" si="168"/>
        <v>13.852941176470587</v>
      </c>
      <c r="P1803" s="12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4">
        <f t="shared" si="172"/>
        <v>42321.452175925922</v>
      </c>
      <c r="T1803" s="14">
        <f t="shared" si="173"/>
        <v>42353.298611111109</v>
      </c>
    </row>
    <row r="1804" spans="1:20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11">
        <f t="shared" si="168"/>
        <v>48.485714285714288</v>
      </c>
      <c r="P1804" s="12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4">
        <f t="shared" si="172"/>
        <v>42159.264236111114</v>
      </c>
      <c r="T1804" s="14">
        <f t="shared" si="173"/>
        <v>42182.707638888889</v>
      </c>
    </row>
    <row r="1805" spans="1:20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11">
        <f t="shared" si="168"/>
        <v>30.8</v>
      </c>
      <c r="P1805" s="12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4">
        <f t="shared" si="172"/>
        <v>42017.863217592589</v>
      </c>
      <c r="T1805" s="14">
        <f t="shared" si="173"/>
        <v>42048.863217592589</v>
      </c>
    </row>
    <row r="1806" spans="1:20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11">
        <f t="shared" si="168"/>
        <v>35.174193548387095</v>
      </c>
      <c r="P1806" s="12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4">
        <f t="shared" si="172"/>
        <v>42282.469953703701</v>
      </c>
      <c r="T1806" s="14">
        <f t="shared" si="173"/>
        <v>42322.511620370373</v>
      </c>
    </row>
    <row r="1807" spans="1:20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11">
        <f t="shared" si="168"/>
        <v>36.404444444444444</v>
      </c>
      <c r="P1807" s="12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4">
        <f t="shared" si="172"/>
        <v>42247.595578703702</v>
      </c>
      <c r="T1807" s="14">
        <f t="shared" si="173"/>
        <v>42279.541666666664</v>
      </c>
    </row>
    <row r="1808" spans="1:20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11">
        <f t="shared" si="168"/>
        <v>2.9550000000000001</v>
      </c>
      <c r="P1808" s="12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4">
        <f t="shared" si="172"/>
        <v>41877.429965277777</v>
      </c>
      <c r="T1808" s="14">
        <f t="shared" si="173"/>
        <v>41912.429965277777</v>
      </c>
    </row>
    <row r="1809" spans="1:20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11">
        <f t="shared" si="168"/>
        <v>11.06</v>
      </c>
      <c r="P1809" s="12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4">
        <f t="shared" si="172"/>
        <v>41879.860104166662</v>
      </c>
      <c r="T1809" s="14">
        <f t="shared" si="173"/>
        <v>41909.860104166662</v>
      </c>
    </row>
    <row r="1810" spans="1:20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11">
        <f t="shared" si="168"/>
        <v>41.407142857142858</v>
      </c>
      <c r="P1810" s="12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4">
        <f t="shared" si="172"/>
        <v>42742.472569444442</v>
      </c>
      <c r="T1810" s="14">
        <f t="shared" si="173"/>
        <v>42777.472569444442</v>
      </c>
    </row>
    <row r="1811" spans="1:20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11">
        <f t="shared" si="168"/>
        <v>10.857142857142858</v>
      </c>
      <c r="P1811" s="12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4">
        <f t="shared" si="172"/>
        <v>42029.699525462966</v>
      </c>
      <c r="T1811" s="14">
        <f t="shared" si="173"/>
        <v>42064.699525462966</v>
      </c>
    </row>
    <row r="1812" spans="1:20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11">
        <f t="shared" si="168"/>
        <v>3.3333333333333335</v>
      </c>
      <c r="P1812" s="12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4">
        <f t="shared" si="172"/>
        <v>41860.701689814814</v>
      </c>
      <c r="T1812" s="14">
        <f t="shared" si="173"/>
        <v>41872.701689814814</v>
      </c>
    </row>
    <row r="1813" spans="1:20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11">
        <f t="shared" si="168"/>
        <v>7.407407407407407E-2</v>
      </c>
      <c r="P1813" s="12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4">
        <f t="shared" si="172"/>
        <v>41876.225347222222</v>
      </c>
      <c r="T1813" s="14">
        <f t="shared" si="173"/>
        <v>41935.958333333328</v>
      </c>
    </row>
    <row r="1814" spans="1:20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11">
        <f t="shared" si="168"/>
        <v>13.307692307692307</v>
      </c>
      <c r="P1814" s="12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4">
        <f t="shared" si="172"/>
        <v>42524.110370370363</v>
      </c>
      <c r="T1814" s="14">
        <f t="shared" si="173"/>
        <v>42554.110370370363</v>
      </c>
    </row>
    <row r="1815" spans="1:20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11">
        <f t="shared" si="168"/>
        <v>0</v>
      </c>
      <c r="P1815" s="12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4">
        <f t="shared" si="172"/>
        <v>41829.68069444444</v>
      </c>
      <c r="T1815" s="14">
        <f t="shared" si="173"/>
        <v>41859.68069444444</v>
      </c>
    </row>
    <row r="1816" spans="1:20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11">
        <f t="shared" si="168"/>
        <v>49.183333333333337</v>
      </c>
      <c r="P1816" s="12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4">
        <f t="shared" si="172"/>
        <v>42033.105740740742</v>
      </c>
      <c r="T1816" s="14">
        <f t="shared" si="173"/>
        <v>42063.105740740742</v>
      </c>
    </row>
    <row r="1817" spans="1:20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11">
        <f t="shared" si="168"/>
        <v>0</v>
      </c>
      <c r="P1817" s="12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4">
        <f t="shared" si="172"/>
        <v>42172.698344907403</v>
      </c>
      <c r="T1817" s="14">
        <f t="shared" si="173"/>
        <v>42186.698344907403</v>
      </c>
    </row>
    <row r="1818" spans="1:20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11">
        <f t="shared" si="168"/>
        <v>2.036</v>
      </c>
      <c r="P1818" s="12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4">
        <f t="shared" si="172"/>
        <v>42548.667858796289</v>
      </c>
      <c r="T1818" s="14">
        <f t="shared" si="173"/>
        <v>42576.583333333336</v>
      </c>
    </row>
    <row r="1819" spans="1:20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11">
        <f t="shared" si="168"/>
        <v>52.327777777777776</v>
      </c>
      <c r="P1819" s="12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4">
        <f t="shared" si="172"/>
        <v>42705.453784722216</v>
      </c>
      <c r="T1819" s="14">
        <f t="shared" si="173"/>
        <v>42765.082638888889</v>
      </c>
    </row>
    <row r="1820" spans="1:20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11">
        <f t="shared" si="168"/>
        <v>0</v>
      </c>
      <c r="P1820" s="12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4">
        <f t="shared" si="172"/>
        <v>42067.026041666664</v>
      </c>
      <c r="T1820" s="14">
        <f t="shared" si="173"/>
        <v>42096.984374999993</v>
      </c>
    </row>
    <row r="1821" spans="1:20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11">
        <f t="shared" si="168"/>
        <v>2.083333333333333</v>
      </c>
      <c r="P1821" s="12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4">
        <f t="shared" si="172"/>
        <v>41820.543935185182</v>
      </c>
      <c r="T1821" s="14">
        <f t="shared" si="173"/>
        <v>41850.543935185182</v>
      </c>
    </row>
    <row r="1822" spans="1:20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11">
        <f t="shared" si="168"/>
        <v>6.565384615384616</v>
      </c>
      <c r="P1822" s="12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4">
        <f t="shared" si="172"/>
        <v>42064.876041666663</v>
      </c>
      <c r="T1822" s="14">
        <f t="shared" si="173"/>
        <v>42094.834374999999</v>
      </c>
    </row>
    <row r="1823" spans="1:20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11">
        <f t="shared" si="168"/>
        <v>134.88999999999999</v>
      </c>
      <c r="P1823" s="12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4">
        <f t="shared" si="172"/>
        <v>40926.110729166663</v>
      </c>
      <c r="T1823" s="14">
        <f t="shared" si="173"/>
        <v>40971.110729166663</v>
      </c>
    </row>
    <row r="1824" spans="1:20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11">
        <f t="shared" si="168"/>
        <v>100</v>
      </c>
      <c r="P1824" s="12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4">
        <f t="shared" si="172"/>
        <v>41634.588680555556</v>
      </c>
      <c r="T1824" s="14">
        <f t="shared" si="173"/>
        <v>41670.584027777775</v>
      </c>
    </row>
    <row r="1825" spans="1:20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11">
        <f t="shared" si="168"/>
        <v>115.85714285714286</v>
      </c>
      <c r="P1825" s="12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4">
        <f t="shared" si="172"/>
        <v>41176.47657407407</v>
      </c>
      <c r="T1825" s="14">
        <f t="shared" si="173"/>
        <v>41206.47657407407</v>
      </c>
    </row>
    <row r="1826" spans="1:20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11">
        <f t="shared" si="168"/>
        <v>100.06666666666666</v>
      </c>
      <c r="P1826" s="12">
        <f t="shared" si="169"/>
        <v>75.05</v>
      </c>
      <c r="Q1826" t="str">
        <f t="shared" si="170"/>
        <v>music</v>
      </c>
      <c r="R1826" t="str">
        <f t="shared" si="171"/>
        <v>rock</v>
      </c>
      <c r="S1826" s="14">
        <f t="shared" si="172"/>
        <v>41626.707951388882</v>
      </c>
      <c r="T1826" s="14">
        <f t="shared" si="173"/>
        <v>41646.880555555552</v>
      </c>
    </row>
    <row r="1827" spans="1:20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11">
        <f t="shared" si="168"/>
        <v>105.05</v>
      </c>
      <c r="P1827" s="12">
        <f t="shared" si="169"/>
        <v>42.02</v>
      </c>
      <c r="Q1827" t="str">
        <f t="shared" si="170"/>
        <v>music</v>
      </c>
      <c r="R1827" t="str">
        <f t="shared" si="171"/>
        <v>rock</v>
      </c>
      <c r="S1827" s="14">
        <f t="shared" si="172"/>
        <v>41443.626192129625</v>
      </c>
      <c r="T1827" s="14">
        <f t="shared" si="173"/>
        <v>41466.626192129625</v>
      </c>
    </row>
    <row r="1828" spans="1:20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11">
        <f t="shared" si="168"/>
        <v>101</v>
      </c>
      <c r="P1828" s="12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4">
        <f t="shared" si="172"/>
        <v>41657.715474537035</v>
      </c>
      <c r="T1828" s="14">
        <f t="shared" si="173"/>
        <v>41687.715474537035</v>
      </c>
    </row>
    <row r="1829" spans="1:20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11">
        <f t="shared" si="168"/>
        <v>100.66250000000001</v>
      </c>
      <c r="P1829" s="12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4">
        <f t="shared" si="172"/>
        <v>40555.117604166662</v>
      </c>
      <c r="T1829" s="14">
        <f t="shared" si="173"/>
        <v>40605.117604166662</v>
      </c>
    </row>
    <row r="1830" spans="1:20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11">
        <f t="shared" si="168"/>
        <v>100.16000000000001</v>
      </c>
      <c r="P1830" s="12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4">
        <f t="shared" si="172"/>
        <v>41736.691319444442</v>
      </c>
      <c r="T1830" s="14">
        <f t="shared" si="173"/>
        <v>41768.708333333328</v>
      </c>
    </row>
    <row r="1831" spans="1:20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11">
        <f t="shared" si="168"/>
        <v>166.68333333333334</v>
      </c>
      <c r="P1831" s="12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4">
        <f t="shared" si="172"/>
        <v>40515.879293981481</v>
      </c>
      <c r="T1831" s="14">
        <f t="shared" si="173"/>
        <v>40564.708333333328</v>
      </c>
    </row>
    <row r="1832" spans="1:20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11">
        <f t="shared" si="168"/>
        <v>101.53333333333335</v>
      </c>
      <c r="P1832" s="12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4">
        <f t="shared" si="172"/>
        <v>41664.475775462961</v>
      </c>
      <c r="T1832" s="14">
        <f t="shared" si="173"/>
        <v>41694.475775462961</v>
      </c>
    </row>
    <row r="1833" spans="1:20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11">
        <f t="shared" si="168"/>
        <v>103</v>
      </c>
      <c r="P1833" s="12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4">
        <f t="shared" si="172"/>
        <v>41026.787766203699</v>
      </c>
      <c r="T1833" s="14">
        <f t="shared" si="173"/>
        <v>41041.787766203699</v>
      </c>
    </row>
    <row r="1834" spans="1:20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11">
        <f t="shared" si="168"/>
        <v>142.85714285714286</v>
      </c>
      <c r="P1834" s="12">
        <f t="shared" si="169"/>
        <v>25</v>
      </c>
      <c r="Q1834" t="str">
        <f t="shared" si="170"/>
        <v>music</v>
      </c>
      <c r="R1834" t="str">
        <f t="shared" si="171"/>
        <v>rock</v>
      </c>
      <c r="S1834" s="14">
        <f t="shared" si="172"/>
        <v>40576.331331018519</v>
      </c>
      <c r="T1834" s="14">
        <f t="shared" si="173"/>
        <v>40606.331331018519</v>
      </c>
    </row>
    <row r="1835" spans="1:20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11">
        <f t="shared" si="168"/>
        <v>262.5</v>
      </c>
      <c r="P1835" s="12">
        <f t="shared" si="169"/>
        <v>42</v>
      </c>
      <c r="Q1835" t="str">
        <f t="shared" si="170"/>
        <v>music</v>
      </c>
      <c r="R1835" t="str">
        <f t="shared" si="171"/>
        <v>rock</v>
      </c>
      <c r="S1835" s="14">
        <f t="shared" si="172"/>
        <v>41302.835682870369</v>
      </c>
      <c r="T1835" s="14">
        <f t="shared" si="173"/>
        <v>41335.124305555553</v>
      </c>
    </row>
    <row r="1836" spans="1:20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11">
        <f t="shared" si="168"/>
        <v>118.05000000000001</v>
      </c>
      <c r="P1836" s="12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4">
        <f t="shared" si="172"/>
        <v>41988.755729166667</v>
      </c>
      <c r="T1836" s="14">
        <f t="shared" si="173"/>
        <v>42028.755729166667</v>
      </c>
    </row>
    <row r="1837" spans="1:20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11">
        <f t="shared" si="168"/>
        <v>104</v>
      </c>
      <c r="P1837" s="12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4">
        <f t="shared" si="172"/>
        <v>42430.49387731481</v>
      </c>
      <c r="T1837" s="14">
        <f t="shared" si="173"/>
        <v>42460.452210648145</v>
      </c>
    </row>
    <row r="1838" spans="1:20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11">
        <f t="shared" si="168"/>
        <v>200.34</v>
      </c>
      <c r="P1838" s="12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4">
        <f t="shared" si="172"/>
        <v>41305.601030092592</v>
      </c>
      <c r="T1838" s="14">
        <f t="shared" si="173"/>
        <v>41322.601030092592</v>
      </c>
    </row>
    <row r="1839" spans="1:20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11">
        <f t="shared" si="168"/>
        <v>306.83333333333331</v>
      </c>
      <c r="P1839" s="12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4">
        <f t="shared" si="172"/>
        <v>40925.839525462965</v>
      </c>
      <c r="T1839" s="14">
        <f t="shared" si="173"/>
        <v>40985.797858796293</v>
      </c>
    </row>
    <row r="1840" spans="1:20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11">
        <f t="shared" si="168"/>
        <v>100.149</v>
      </c>
      <c r="P1840" s="12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4">
        <f t="shared" si="172"/>
        <v>40788.578206018516</v>
      </c>
      <c r="T1840" s="14">
        <f t="shared" si="173"/>
        <v>40816.916666666664</v>
      </c>
    </row>
    <row r="1841" spans="1:20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11">
        <f t="shared" si="168"/>
        <v>205.29999999999998</v>
      </c>
      <c r="P1841" s="12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4">
        <f t="shared" si="172"/>
        <v>42614.513680555552</v>
      </c>
      <c r="T1841" s="14">
        <f t="shared" si="173"/>
        <v>42644.513680555552</v>
      </c>
    </row>
    <row r="1842" spans="1:20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11">
        <f t="shared" si="168"/>
        <v>108.88888888888889</v>
      </c>
      <c r="P1842" s="12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4">
        <f t="shared" si="172"/>
        <v>41381.88784722222</v>
      </c>
      <c r="T1842" s="14">
        <f t="shared" si="173"/>
        <v>41400.999305555553</v>
      </c>
    </row>
    <row r="1843" spans="1:20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11">
        <f t="shared" si="168"/>
        <v>101.75</v>
      </c>
      <c r="P1843" s="12">
        <f t="shared" si="169"/>
        <v>50.875</v>
      </c>
      <c r="Q1843" t="str">
        <f t="shared" si="170"/>
        <v>music</v>
      </c>
      <c r="R1843" t="str">
        <f t="shared" si="171"/>
        <v>rock</v>
      </c>
      <c r="S1843" s="14">
        <f t="shared" si="172"/>
        <v>41745.637094907404</v>
      </c>
      <c r="T1843" s="14">
        <f t="shared" si="173"/>
        <v>41778.999305555553</v>
      </c>
    </row>
    <row r="1844" spans="1:20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11">
        <f t="shared" si="168"/>
        <v>125.25</v>
      </c>
      <c r="P1844" s="12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4">
        <f t="shared" si="172"/>
        <v>42031.423391203702</v>
      </c>
      <c r="T1844" s="14">
        <f t="shared" si="173"/>
        <v>42065.040972222218</v>
      </c>
    </row>
    <row r="1845" spans="1:20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11">
        <f t="shared" si="168"/>
        <v>124.0061</v>
      </c>
      <c r="P1845" s="12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4">
        <f t="shared" si="172"/>
        <v>40564.786504629628</v>
      </c>
      <c r="T1845" s="14">
        <f t="shared" si="173"/>
        <v>40594.786504629628</v>
      </c>
    </row>
    <row r="1846" spans="1:20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11">
        <f t="shared" si="168"/>
        <v>101.4</v>
      </c>
      <c r="P1846" s="12">
        <f t="shared" si="169"/>
        <v>76.05</v>
      </c>
      <c r="Q1846" t="str">
        <f t="shared" si="170"/>
        <v>music</v>
      </c>
      <c r="R1846" t="str">
        <f t="shared" si="171"/>
        <v>rock</v>
      </c>
      <c r="S1846" s="14">
        <f t="shared" si="172"/>
        <v>40666.765208333331</v>
      </c>
      <c r="T1846" s="14">
        <f t="shared" si="173"/>
        <v>40704.916666666664</v>
      </c>
    </row>
    <row r="1847" spans="1:20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11">
        <f t="shared" si="168"/>
        <v>100</v>
      </c>
      <c r="P1847" s="12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4">
        <f t="shared" si="172"/>
        <v>42523.124976851854</v>
      </c>
      <c r="T1847" s="14">
        <f t="shared" si="173"/>
        <v>42537.996527777774</v>
      </c>
    </row>
    <row r="1848" spans="1:20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11">
        <f t="shared" si="168"/>
        <v>137.92666666666668</v>
      </c>
      <c r="P1848" s="12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4">
        <f t="shared" si="172"/>
        <v>41228.441863425927</v>
      </c>
      <c r="T1848" s="14">
        <f t="shared" si="173"/>
        <v>41258.441863425927</v>
      </c>
    </row>
    <row r="1849" spans="1:20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11">
        <f t="shared" si="168"/>
        <v>120.88000000000001</v>
      </c>
      <c r="P1849" s="12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4">
        <f t="shared" si="172"/>
        <v>42094.028148148143</v>
      </c>
      <c r="T1849" s="14">
        <f t="shared" si="173"/>
        <v>42115.028148148143</v>
      </c>
    </row>
    <row r="1850" spans="1:20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11">
        <f t="shared" si="168"/>
        <v>107.36666666666667</v>
      </c>
      <c r="P1850" s="12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4">
        <f t="shared" si="172"/>
        <v>40691.579722222217</v>
      </c>
      <c r="T1850" s="14">
        <f t="shared" si="173"/>
        <v>40755.082638888889</v>
      </c>
    </row>
    <row r="1851" spans="1:20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11">
        <f t="shared" si="168"/>
        <v>100.33333333333334</v>
      </c>
      <c r="P1851" s="12">
        <f t="shared" si="169"/>
        <v>37.625</v>
      </c>
      <c r="Q1851" t="str">
        <f t="shared" si="170"/>
        <v>music</v>
      </c>
      <c r="R1851" t="str">
        <f t="shared" si="171"/>
        <v>rock</v>
      </c>
      <c r="S1851" s="14">
        <f t="shared" si="172"/>
        <v>41169.637256944443</v>
      </c>
      <c r="T1851" s="14">
        <f t="shared" si="173"/>
        <v>41199.637256944443</v>
      </c>
    </row>
    <row r="1852" spans="1:20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11">
        <f t="shared" si="168"/>
        <v>101.52222222222223</v>
      </c>
      <c r="P1852" s="12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4">
        <f t="shared" si="172"/>
        <v>41800.751157407409</v>
      </c>
      <c r="T1852" s="14">
        <f t="shared" si="173"/>
        <v>41830.751157407409</v>
      </c>
    </row>
    <row r="1853" spans="1:20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11">
        <f t="shared" si="168"/>
        <v>100.07692307692308</v>
      </c>
      <c r="P1853" s="12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4">
        <f t="shared" si="172"/>
        <v>41827.69835648148</v>
      </c>
      <c r="T1853" s="14">
        <f t="shared" si="173"/>
        <v>41847.833333333328</v>
      </c>
    </row>
    <row r="1854" spans="1:20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11">
        <f t="shared" si="168"/>
        <v>116.96666666666667</v>
      </c>
      <c r="P1854" s="12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4">
        <f t="shared" si="172"/>
        <v>42081.563101851854</v>
      </c>
      <c r="T1854" s="14">
        <f t="shared" si="173"/>
        <v>42118.791666666664</v>
      </c>
    </row>
    <row r="1855" spans="1:20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11">
        <f t="shared" si="168"/>
        <v>101.875</v>
      </c>
      <c r="P1855" s="12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4">
        <f t="shared" si="172"/>
        <v>41176.852048611108</v>
      </c>
      <c r="T1855" s="14">
        <f t="shared" si="173"/>
        <v>41226.893715277773</v>
      </c>
    </row>
    <row r="1856" spans="1:20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11">
        <f t="shared" si="168"/>
        <v>102.12366666666665</v>
      </c>
      <c r="P1856" s="12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4">
        <f t="shared" si="172"/>
        <v>41387.812928240739</v>
      </c>
      <c r="T1856" s="14">
        <f t="shared" si="173"/>
        <v>41417.812928240739</v>
      </c>
    </row>
    <row r="1857" spans="1:20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11">
        <f t="shared" si="168"/>
        <v>154.05897142857143</v>
      </c>
      <c r="P1857" s="12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4">
        <f t="shared" si="172"/>
        <v>41600.330324074072</v>
      </c>
      <c r="T1857" s="14">
        <f t="shared" si="173"/>
        <v>41645.330324074072</v>
      </c>
    </row>
    <row r="1858" spans="1:20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11">
        <f t="shared" si="168"/>
        <v>101.25</v>
      </c>
      <c r="P1858" s="12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4">
        <f t="shared" si="172"/>
        <v>41817.64666666666</v>
      </c>
      <c r="T1858" s="14">
        <f t="shared" si="173"/>
        <v>41838.64666666666</v>
      </c>
    </row>
    <row r="1859" spans="1:20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11">
        <f t="shared" ref="O1859:O1922" si="174">(E1859/D1859)*100</f>
        <v>100</v>
      </c>
      <c r="P1859" s="12">
        <f t="shared" ref="P1859:P1922" si="175">AVERAGE(E1859/L1859)</f>
        <v>136.36363636363637</v>
      </c>
      <c r="Q1859" t="str">
        <f t="shared" ref="Q1859:Q1922" si="176">LEFT(N1859,SEARCH("/",N1859,1)-1)</f>
        <v>music</v>
      </c>
      <c r="R1859" t="str">
        <f t="shared" ref="R1859:R1922" si="177">RIGHT(N1859,LEN(N1859)-SEARCH("/",N1859,1))</f>
        <v>rock</v>
      </c>
      <c r="S1859" s="14">
        <f t="shared" ref="S1859:S1922" si="178">(J1859/86400)+25569+(-5/24)</f>
        <v>41864.560335648144</v>
      </c>
      <c r="T1859" s="14">
        <f t="shared" ref="T1859:T1922" si="179">(I1859/86400)+25569+(-5/24)</f>
        <v>41894.560335648144</v>
      </c>
    </row>
    <row r="1860" spans="1:20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11">
        <f t="shared" si="174"/>
        <v>108.74800874800874</v>
      </c>
      <c r="P1860" s="12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4">
        <f t="shared" si="178"/>
        <v>40832.9921412037</v>
      </c>
      <c r="T1860" s="14">
        <f t="shared" si="179"/>
        <v>40893.033807870372</v>
      </c>
    </row>
    <row r="1861" spans="1:20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11">
        <f t="shared" si="174"/>
        <v>131.83333333333334</v>
      </c>
      <c r="P1861" s="12">
        <f t="shared" si="175"/>
        <v>70.625</v>
      </c>
      <c r="Q1861" t="str">
        <f t="shared" si="176"/>
        <v>music</v>
      </c>
      <c r="R1861" t="str">
        <f t="shared" si="177"/>
        <v>rock</v>
      </c>
      <c r="S1861" s="14">
        <f t="shared" si="178"/>
        <v>40778.561678240738</v>
      </c>
      <c r="T1861" s="14">
        <f t="shared" si="179"/>
        <v>40808.561678240738</v>
      </c>
    </row>
    <row r="1862" spans="1:20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11">
        <f t="shared" si="174"/>
        <v>133.46666666666667</v>
      </c>
      <c r="P1862" s="12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4">
        <f t="shared" si="178"/>
        <v>41655.500972222224</v>
      </c>
      <c r="T1862" s="14">
        <f t="shared" si="179"/>
        <v>41676.500972222224</v>
      </c>
    </row>
    <row r="1863" spans="1:20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11">
        <f t="shared" si="174"/>
        <v>0</v>
      </c>
      <c r="P1863" s="12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4">
        <f t="shared" si="178"/>
        <v>42000.091909722221</v>
      </c>
      <c r="T1863" s="14">
        <f t="shared" si="179"/>
        <v>42030.091909722221</v>
      </c>
    </row>
    <row r="1864" spans="1:20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11">
        <f t="shared" si="174"/>
        <v>8.0833333333333321</v>
      </c>
      <c r="P1864" s="12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4">
        <f t="shared" si="178"/>
        <v>42755.284421296295</v>
      </c>
      <c r="T1864" s="14">
        <f t="shared" si="179"/>
        <v>42802.104166666664</v>
      </c>
    </row>
    <row r="1865" spans="1:20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11">
        <f t="shared" si="174"/>
        <v>0.4</v>
      </c>
      <c r="P1865" s="12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4">
        <f t="shared" si="178"/>
        <v>41772.588946759257</v>
      </c>
      <c r="T1865" s="14">
        <f t="shared" si="179"/>
        <v>41802.588946759257</v>
      </c>
    </row>
    <row r="1866" spans="1:20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11">
        <f t="shared" si="174"/>
        <v>42.892307692307689</v>
      </c>
      <c r="P1866" s="12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4">
        <f t="shared" si="178"/>
        <v>41733.508101851847</v>
      </c>
      <c r="T1866" s="14">
        <f t="shared" si="179"/>
        <v>41763.508101851847</v>
      </c>
    </row>
    <row r="1867" spans="1:20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11">
        <f t="shared" si="174"/>
        <v>3.6363636363636364E-3</v>
      </c>
      <c r="P1867" s="12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4">
        <f t="shared" si="178"/>
        <v>42645.159108796295</v>
      </c>
      <c r="T1867" s="14">
        <f t="shared" si="179"/>
        <v>42680.200775462959</v>
      </c>
    </row>
    <row r="1868" spans="1:20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11">
        <f t="shared" si="174"/>
        <v>0.5</v>
      </c>
      <c r="P1868" s="12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4">
        <f t="shared" si="178"/>
        <v>42742.038159722222</v>
      </c>
      <c r="T1868" s="14">
        <f t="shared" si="179"/>
        <v>42794.958333333336</v>
      </c>
    </row>
    <row r="1869" spans="1:20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11">
        <f t="shared" si="174"/>
        <v>0.05</v>
      </c>
      <c r="P1869" s="12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4">
        <f t="shared" si="178"/>
        <v>42649.716574074067</v>
      </c>
      <c r="T1869" s="14">
        <f t="shared" si="179"/>
        <v>42679.716574074067</v>
      </c>
    </row>
    <row r="1870" spans="1:20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11">
        <f t="shared" si="174"/>
        <v>4.8680000000000003</v>
      </c>
      <c r="P1870" s="12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4">
        <f t="shared" si="178"/>
        <v>42328.570891203701</v>
      </c>
      <c r="T1870" s="14">
        <f t="shared" si="179"/>
        <v>42353.124305555553</v>
      </c>
    </row>
    <row r="1871" spans="1:20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11">
        <f t="shared" si="174"/>
        <v>0</v>
      </c>
      <c r="P1871" s="12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4">
        <f t="shared" si="178"/>
        <v>42708.794548611106</v>
      </c>
      <c r="T1871" s="14">
        <f t="shared" si="179"/>
        <v>42738.794548611106</v>
      </c>
    </row>
    <row r="1872" spans="1:20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11">
        <f t="shared" si="174"/>
        <v>10.314285714285715</v>
      </c>
      <c r="P1872" s="12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4">
        <f t="shared" si="178"/>
        <v>42371.14739583333</v>
      </c>
      <c r="T1872" s="14">
        <f t="shared" si="179"/>
        <v>42399.970138888886</v>
      </c>
    </row>
    <row r="1873" spans="1:20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11">
        <f t="shared" si="174"/>
        <v>71.784615384615378</v>
      </c>
      <c r="P1873" s="12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4">
        <f t="shared" si="178"/>
        <v>41923.575243055551</v>
      </c>
      <c r="T1873" s="14">
        <f t="shared" si="179"/>
        <v>41963.616909722223</v>
      </c>
    </row>
    <row r="1874" spans="1:20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11">
        <f t="shared" si="174"/>
        <v>1.06</v>
      </c>
      <c r="P1874" s="12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4">
        <f t="shared" si="178"/>
        <v>42154.921319444438</v>
      </c>
      <c r="T1874" s="14">
        <f t="shared" si="179"/>
        <v>42184.921319444438</v>
      </c>
    </row>
    <row r="1875" spans="1:20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11">
        <f t="shared" si="174"/>
        <v>0.44999999999999996</v>
      </c>
      <c r="P1875" s="12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4">
        <f t="shared" si="178"/>
        <v>42164.407523148147</v>
      </c>
      <c r="T1875" s="14">
        <f t="shared" si="179"/>
        <v>42193.489583333336</v>
      </c>
    </row>
    <row r="1876" spans="1:20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11">
        <f t="shared" si="174"/>
        <v>1.6250000000000001E-2</v>
      </c>
      <c r="P1876" s="12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4">
        <f t="shared" si="178"/>
        <v>42529.760798611103</v>
      </c>
      <c r="T1876" s="14">
        <f t="shared" si="179"/>
        <v>42549.760798611103</v>
      </c>
    </row>
    <row r="1877" spans="1:20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11">
        <f t="shared" si="174"/>
        <v>0.51</v>
      </c>
      <c r="P1877" s="12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4">
        <f t="shared" si="178"/>
        <v>42528.691064814811</v>
      </c>
      <c r="T1877" s="14">
        <f t="shared" si="179"/>
        <v>42588.691064814811</v>
      </c>
    </row>
    <row r="1878" spans="1:20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11">
        <f t="shared" si="174"/>
        <v>0</v>
      </c>
      <c r="P1878" s="12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4">
        <f t="shared" si="178"/>
        <v>41776.07644675926</v>
      </c>
      <c r="T1878" s="14">
        <f t="shared" si="179"/>
        <v>41806.07644675926</v>
      </c>
    </row>
    <row r="1879" spans="1:20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11">
        <f t="shared" si="174"/>
        <v>0</v>
      </c>
      <c r="P1879" s="12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4">
        <f t="shared" si="178"/>
        <v>42034.820891203701</v>
      </c>
      <c r="T1879" s="14">
        <f t="shared" si="179"/>
        <v>42063.820891203701</v>
      </c>
    </row>
    <row r="1880" spans="1:20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11">
        <f t="shared" si="174"/>
        <v>0</v>
      </c>
      <c r="P1880" s="12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4">
        <f t="shared" si="178"/>
        <v>41772.800405092588</v>
      </c>
      <c r="T1880" s="14">
        <f t="shared" si="179"/>
        <v>41802.800405092588</v>
      </c>
    </row>
    <row r="1881" spans="1:20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11">
        <f t="shared" si="174"/>
        <v>0.12</v>
      </c>
      <c r="P1881" s="12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4">
        <f t="shared" si="178"/>
        <v>42413.441307870373</v>
      </c>
      <c r="T1881" s="14">
        <f t="shared" si="179"/>
        <v>42443.399641203701</v>
      </c>
    </row>
    <row r="1882" spans="1:20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11">
        <f t="shared" si="174"/>
        <v>20.080000000000002</v>
      </c>
      <c r="P1882" s="12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4">
        <f t="shared" si="178"/>
        <v>42430.358564814807</v>
      </c>
      <c r="T1882" s="14">
        <f t="shared" si="179"/>
        <v>42459.31689814815</v>
      </c>
    </row>
    <row r="1883" spans="1:20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11">
        <f t="shared" si="174"/>
        <v>172.68449999999999</v>
      </c>
      <c r="P1883" s="12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4">
        <f t="shared" si="178"/>
        <v>42042.944317129623</v>
      </c>
      <c r="T1883" s="14">
        <f t="shared" si="179"/>
        <v>42072.902650462966</v>
      </c>
    </row>
    <row r="1884" spans="1:20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11">
        <f t="shared" si="174"/>
        <v>100.8955223880597</v>
      </c>
      <c r="P1884" s="12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4">
        <f t="shared" si="178"/>
        <v>41067.740879629629</v>
      </c>
      <c r="T1884" s="14">
        <f t="shared" si="179"/>
        <v>41100.783333333333</v>
      </c>
    </row>
    <row r="1885" spans="1:20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11">
        <f t="shared" si="174"/>
        <v>104.8048048048048</v>
      </c>
      <c r="P1885" s="12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4">
        <f t="shared" si="178"/>
        <v>40977.739675925921</v>
      </c>
      <c r="T1885" s="14">
        <f t="shared" si="179"/>
        <v>41007.698009259257</v>
      </c>
    </row>
    <row r="1886" spans="1:20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11">
        <f t="shared" si="174"/>
        <v>135.1</v>
      </c>
      <c r="P1886" s="12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4">
        <f t="shared" si="178"/>
        <v>41204.989988425921</v>
      </c>
      <c r="T1886" s="14">
        <f t="shared" si="179"/>
        <v>41240.291666666664</v>
      </c>
    </row>
    <row r="1887" spans="1:20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11">
        <f t="shared" si="174"/>
        <v>116.32786885245903</v>
      </c>
      <c r="P1887" s="12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4">
        <f t="shared" si="178"/>
        <v>41098.885532407403</v>
      </c>
      <c r="T1887" s="14">
        <f t="shared" si="179"/>
        <v>41131.708333333328</v>
      </c>
    </row>
    <row r="1888" spans="1:20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11">
        <f t="shared" si="174"/>
        <v>102.08333333333333</v>
      </c>
      <c r="P1888" s="12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4">
        <f t="shared" si="178"/>
        <v>41925.69835648148</v>
      </c>
      <c r="T1888" s="14">
        <f t="shared" si="179"/>
        <v>41955.740023148144</v>
      </c>
    </row>
    <row r="1889" spans="1:20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11">
        <f t="shared" si="174"/>
        <v>111.16666666666666</v>
      </c>
      <c r="P1889" s="12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4">
        <f t="shared" si="178"/>
        <v>42323.591805555552</v>
      </c>
      <c r="T1889" s="14">
        <f t="shared" si="179"/>
        <v>42341.687499999993</v>
      </c>
    </row>
    <row r="1890" spans="1:20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11">
        <f t="shared" si="174"/>
        <v>166.08</v>
      </c>
      <c r="P1890" s="12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4">
        <f t="shared" si="178"/>
        <v>40299.03162037037</v>
      </c>
      <c r="T1890" s="14">
        <f t="shared" si="179"/>
        <v>40329.999305555553</v>
      </c>
    </row>
    <row r="1891" spans="1:20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11">
        <f t="shared" si="174"/>
        <v>106.60000000000001</v>
      </c>
      <c r="P1891" s="12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4">
        <f t="shared" si="178"/>
        <v>41299.585023148145</v>
      </c>
      <c r="T1891" s="14">
        <f t="shared" si="179"/>
        <v>41344.543356481481</v>
      </c>
    </row>
    <row r="1892" spans="1:20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11">
        <f t="shared" si="174"/>
        <v>144.58441666666667</v>
      </c>
      <c r="P1892" s="12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4">
        <f t="shared" si="178"/>
        <v>41228.577870370369</v>
      </c>
      <c r="T1892" s="14">
        <f t="shared" si="179"/>
        <v>41258.577870370369</v>
      </c>
    </row>
    <row r="1893" spans="1:20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11">
        <f t="shared" si="174"/>
        <v>105.55000000000001</v>
      </c>
      <c r="P1893" s="12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4">
        <f t="shared" si="178"/>
        <v>40335.589745370366</v>
      </c>
      <c r="T1893" s="14">
        <f t="shared" si="179"/>
        <v>40381.041666666664</v>
      </c>
    </row>
    <row r="1894" spans="1:20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11">
        <f t="shared" si="174"/>
        <v>136.60000000000002</v>
      </c>
      <c r="P1894" s="12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4">
        <f t="shared" si="178"/>
        <v>40671.429178240738</v>
      </c>
      <c r="T1894" s="14">
        <f t="shared" si="179"/>
        <v>40701.429178240738</v>
      </c>
    </row>
    <row r="1895" spans="1:20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11">
        <f t="shared" si="174"/>
        <v>104</v>
      </c>
      <c r="P1895" s="12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4">
        <f t="shared" si="178"/>
        <v>40632.733622685184</v>
      </c>
      <c r="T1895" s="14">
        <f t="shared" si="179"/>
        <v>40648.957638888889</v>
      </c>
    </row>
    <row r="1896" spans="1:20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11">
        <f t="shared" si="174"/>
        <v>114.5</v>
      </c>
      <c r="P1896" s="12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4">
        <f t="shared" si="178"/>
        <v>40920.696562499994</v>
      </c>
      <c r="T1896" s="14">
        <f t="shared" si="179"/>
        <v>40951.696562499994</v>
      </c>
    </row>
    <row r="1897" spans="1:20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11">
        <f t="shared" si="174"/>
        <v>101.71957671957672</v>
      </c>
      <c r="P1897" s="12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4">
        <f t="shared" si="178"/>
        <v>42267.538449074076</v>
      </c>
      <c r="T1897" s="14">
        <f t="shared" si="179"/>
        <v>42297.538449074076</v>
      </c>
    </row>
    <row r="1898" spans="1:20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11">
        <f t="shared" si="174"/>
        <v>123.94678492239468</v>
      </c>
      <c r="P1898" s="12">
        <f t="shared" si="175"/>
        <v>43</v>
      </c>
      <c r="Q1898" t="str">
        <f t="shared" si="176"/>
        <v>music</v>
      </c>
      <c r="R1898" t="str">
        <f t="shared" si="177"/>
        <v>indie rock</v>
      </c>
      <c r="S1898" s="14">
        <f t="shared" si="178"/>
        <v>40981.501909722218</v>
      </c>
      <c r="T1898" s="14">
        <f t="shared" si="179"/>
        <v>41011.501909722218</v>
      </c>
    </row>
    <row r="1899" spans="1:20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11">
        <f t="shared" si="174"/>
        <v>102.45669291338582</v>
      </c>
      <c r="P1899" s="12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4">
        <f t="shared" si="178"/>
        <v>41680.375069444439</v>
      </c>
      <c r="T1899" s="14">
        <f t="shared" si="179"/>
        <v>41702.666666666664</v>
      </c>
    </row>
    <row r="1900" spans="1:20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11">
        <f t="shared" si="174"/>
        <v>144.5</v>
      </c>
      <c r="P1900" s="12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4">
        <f t="shared" si="178"/>
        <v>42365.9846412037</v>
      </c>
      <c r="T1900" s="14">
        <f t="shared" si="179"/>
        <v>42401.541666666664</v>
      </c>
    </row>
    <row r="1901" spans="1:20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11">
        <f t="shared" si="174"/>
        <v>133.33333333333331</v>
      </c>
      <c r="P1901" s="12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4">
        <f t="shared" si="178"/>
        <v>42058.733402777776</v>
      </c>
      <c r="T1901" s="14">
        <f t="shared" si="179"/>
        <v>42088.691736111105</v>
      </c>
    </row>
    <row r="1902" spans="1:20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11">
        <f t="shared" si="174"/>
        <v>109.3644</v>
      </c>
      <c r="P1902" s="12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4">
        <f t="shared" si="178"/>
        <v>41160.663553240738</v>
      </c>
      <c r="T1902" s="14">
        <f t="shared" si="179"/>
        <v>41188.207638888889</v>
      </c>
    </row>
    <row r="1903" spans="1:20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11">
        <f t="shared" si="174"/>
        <v>2.6969696969696968</v>
      </c>
      <c r="P1903" s="12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4">
        <f t="shared" si="178"/>
        <v>42116.334826388884</v>
      </c>
      <c r="T1903" s="14">
        <f t="shared" si="179"/>
        <v>42146.333333333336</v>
      </c>
    </row>
    <row r="1904" spans="1:20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1">
        <f t="shared" si="174"/>
        <v>1.2</v>
      </c>
      <c r="P1904" s="12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4">
        <f t="shared" si="178"/>
        <v>42037.581562499996</v>
      </c>
      <c r="T1904" s="14">
        <f t="shared" si="179"/>
        <v>42067.581562499996</v>
      </c>
    </row>
    <row r="1905" spans="1:20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1">
        <f t="shared" si="174"/>
        <v>46.6</v>
      </c>
      <c r="P1905" s="12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4">
        <f t="shared" si="178"/>
        <v>42702.562395833331</v>
      </c>
      <c r="T1905" s="14">
        <f t="shared" si="179"/>
        <v>42762.562395833331</v>
      </c>
    </row>
    <row r="1906" spans="1:20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1">
        <f t="shared" si="174"/>
        <v>0.1</v>
      </c>
      <c r="P1906" s="12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4">
        <f t="shared" si="178"/>
        <v>42326.477094907408</v>
      </c>
      <c r="T1906" s="14">
        <f t="shared" si="179"/>
        <v>42371.477094907408</v>
      </c>
    </row>
    <row r="1907" spans="1:20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1">
        <f t="shared" si="174"/>
        <v>0.16800000000000001</v>
      </c>
      <c r="P1907" s="12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4">
        <f t="shared" si="178"/>
        <v>41859.717523148145</v>
      </c>
      <c r="T1907" s="14">
        <f t="shared" si="179"/>
        <v>41889.717523148145</v>
      </c>
    </row>
    <row r="1908" spans="1:20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11">
        <f t="shared" si="174"/>
        <v>42.76</v>
      </c>
      <c r="P1908" s="12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4">
        <f t="shared" si="178"/>
        <v>42514.462766203702</v>
      </c>
      <c r="T1908" s="14">
        <f t="shared" si="179"/>
        <v>42544.462766203702</v>
      </c>
    </row>
    <row r="1909" spans="1:20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1">
        <f t="shared" si="174"/>
        <v>0.28333333333333333</v>
      </c>
      <c r="P1909" s="12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4">
        <f t="shared" si="178"/>
        <v>41767.378761574073</v>
      </c>
      <c r="T1909" s="14">
        <f t="shared" si="179"/>
        <v>41782.378761574073</v>
      </c>
    </row>
    <row r="1910" spans="1:20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11">
        <f t="shared" si="174"/>
        <v>1.7319999999999998</v>
      </c>
      <c r="P1910" s="12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4">
        <f t="shared" si="178"/>
        <v>42703.709490740737</v>
      </c>
      <c r="T1910" s="14">
        <f t="shared" si="179"/>
        <v>42733.709490740737</v>
      </c>
    </row>
    <row r="1911" spans="1:20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11">
        <f t="shared" si="174"/>
        <v>14.111428571428572</v>
      </c>
      <c r="P1911" s="12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4">
        <f t="shared" si="178"/>
        <v>41905.220821759256</v>
      </c>
      <c r="T1911" s="14">
        <f t="shared" si="179"/>
        <v>41935.220821759256</v>
      </c>
    </row>
    <row r="1912" spans="1:20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11">
        <f t="shared" si="174"/>
        <v>39.395294117647055</v>
      </c>
      <c r="P1912" s="12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4">
        <f t="shared" si="178"/>
        <v>42264.754826388882</v>
      </c>
      <c r="T1912" s="14">
        <f t="shared" si="179"/>
        <v>42308.739583333336</v>
      </c>
    </row>
    <row r="1913" spans="1:20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1">
        <f t="shared" si="174"/>
        <v>2.3529411764705882E-2</v>
      </c>
      <c r="P1913" s="12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4">
        <f t="shared" si="178"/>
        <v>41829.825624999998</v>
      </c>
      <c r="T1913" s="14">
        <f t="shared" si="179"/>
        <v>41859.825624999998</v>
      </c>
    </row>
    <row r="1914" spans="1:20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11">
        <f t="shared" si="174"/>
        <v>59.3</v>
      </c>
      <c r="P1914" s="12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4">
        <f t="shared" si="178"/>
        <v>42129.018055555549</v>
      </c>
      <c r="T1914" s="14">
        <f t="shared" si="179"/>
        <v>42159.018055555549</v>
      </c>
    </row>
    <row r="1915" spans="1:20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1">
        <f t="shared" si="174"/>
        <v>1.3270833333333334</v>
      </c>
      <c r="P1915" s="12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4">
        <f t="shared" si="178"/>
        <v>41890.302986111106</v>
      </c>
      <c r="T1915" s="14">
        <f t="shared" si="179"/>
        <v>41920.302986111106</v>
      </c>
    </row>
    <row r="1916" spans="1:20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1">
        <f t="shared" si="174"/>
        <v>9.0090090090090094</v>
      </c>
      <c r="P1916" s="12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4">
        <f t="shared" si="178"/>
        <v>41928.966122685182</v>
      </c>
      <c r="T1916" s="14">
        <f t="shared" si="179"/>
        <v>41943.957638888889</v>
      </c>
    </row>
    <row r="1917" spans="1:20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1">
        <f t="shared" si="174"/>
        <v>1.6</v>
      </c>
      <c r="P1917" s="12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4">
        <f t="shared" si="178"/>
        <v>41863.840532407405</v>
      </c>
      <c r="T1917" s="14">
        <f t="shared" si="179"/>
        <v>41883.840532407405</v>
      </c>
    </row>
    <row r="1918" spans="1:20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1">
        <f t="shared" si="174"/>
        <v>0.51</v>
      </c>
      <c r="P1918" s="12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4">
        <f t="shared" si="178"/>
        <v>42656.508969907409</v>
      </c>
      <c r="T1918" s="14">
        <f t="shared" si="179"/>
        <v>42681.550636574073</v>
      </c>
    </row>
    <row r="1919" spans="1:20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11">
        <f t="shared" si="174"/>
        <v>52.570512820512818</v>
      </c>
      <c r="P1919" s="12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4">
        <f t="shared" si="178"/>
        <v>42746.06172453703</v>
      </c>
      <c r="T1919" s="14">
        <f t="shared" si="179"/>
        <v>42776.06172453703</v>
      </c>
    </row>
    <row r="1920" spans="1:20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1">
        <f t="shared" si="174"/>
        <v>1.04</v>
      </c>
      <c r="P1920" s="12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4">
        <f t="shared" si="178"/>
        <v>41828.581608796296</v>
      </c>
      <c r="T1920" s="14">
        <f t="shared" si="179"/>
        <v>41863.581608796296</v>
      </c>
    </row>
    <row r="1921" spans="1:20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1">
        <f t="shared" si="174"/>
        <v>47.4</v>
      </c>
      <c r="P1921" s="12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4">
        <f t="shared" si="178"/>
        <v>42113.667233796295</v>
      </c>
      <c r="T1921" s="14">
        <f t="shared" si="179"/>
        <v>42143.667233796295</v>
      </c>
    </row>
    <row r="1922" spans="1:20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11">
        <f t="shared" si="174"/>
        <v>43.03</v>
      </c>
      <c r="P1922" s="12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4">
        <f t="shared" si="178"/>
        <v>42270.66737268518</v>
      </c>
      <c r="T1922" s="14">
        <f t="shared" si="179"/>
        <v>42298.749999999993</v>
      </c>
    </row>
    <row r="1923" spans="1:20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11">
        <f t="shared" ref="O1923:O1986" si="180">(E1923/D1923)*100</f>
        <v>136.80000000000001</v>
      </c>
      <c r="P1923" s="12">
        <f t="shared" ref="P1923:P1986" si="181">AVERAGE(E1923/L1923)</f>
        <v>54</v>
      </c>
      <c r="Q1923" t="str">
        <f t="shared" ref="Q1923:Q1986" si="182">LEFT(N1923,SEARCH("/",N1923,1)-1)</f>
        <v>music</v>
      </c>
      <c r="R1923" t="str">
        <f t="shared" ref="R1923:R1986" si="183">RIGHT(N1923,LEN(N1923)-SEARCH("/",N1923,1))</f>
        <v>indie rock</v>
      </c>
      <c r="S1923" s="14">
        <f t="shared" ref="S1923:S1986" si="184">(J1923/86400)+25569+(-5/24)</f>
        <v>41074.013229166667</v>
      </c>
      <c r="T1923" s="14">
        <f t="shared" ref="T1923:T1986" si="185">(I1923/86400)+25569+(-5/24)</f>
        <v>41104.013229166667</v>
      </c>
    </row>
    <row r="1924" spans="1:20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11">
        <f t="shared" si="180"/>
        <v>115.55</v>
      </c>
      <c r="P1924" s="12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4">
        <f t="shared" si="184"/>
        <v>41590.047534722216</v>
      </c>
      <c r="T1924" s="14">
        <f t="shared" si="185"/>
        <v>41620.047534722216</v>
      </c>
    </row>
    <row r="1925" spans="1:20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11">
        <f t="shared" si="180"/>
        <v>240.79999999999998</v>
      </c>
      <c r="P1925" s="12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4">
        <f t="shared" si="184"/>
        <v>40772.640416666662</v>
      </c>
      <c r="T1925" s="14">
        <f t="shared" si="185"/>
        <v>40812.999305555553</v>
      </c>
    </row>
    <row r="1926" spans="1:20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11">
        <f t="shared" si="180"/>
        <v>114.39999999999999</v>
      </c>
      <c r="P1926" s="12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4">
        <f t="shared" si="184"/>
        <v>41626.552719907406</v>
      </c>
      <c r="T1926" s="14">
        <f t="shared" si="185"/>
        <v>41654.606249999997</v>
      </c>
    </row>
    <row r="1927" spans="1:20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11">
        <f t="shared" si="180"/>
        <v>110.33333333333333</v>
      </c>
      <c r="P1927" s="12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4">
        <f t="shared" si="184"/>
        <v>41535.693148148144</v>
      </c>
      <c r="T1927" s="14">
        <f t="shared" si="185"/>
        <v>41557.791666666664</v>
      </c>
    </row>
    <row r="1928" spans="1:20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11">
        <f t="shared" si="180"/>
        <v>195.37933333333334</v>
      </c>
      <c r="P1928" s="12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4">
        <f t="shared" si="184"/>
        <v>40456.746018518512</v>
      </c>
      <c r="T1928" s="14">
        <f t="shared" si="185"/>
        <v>40483.80972222222</v>
      </c>
    </row>
    <row r="1929" spans="1:20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11">
        <f t="shared" si="180"/>
        <v>103.33333333333334</v>
      </c>
      <c r="P1929" s="12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4">
        <f t="shared" si="184"/>
        <v>40960.653229166666</v>
      </c>
      <c r="T1929" s="14">
        <f t="shared" si="185"/>
        <v>40975.999305555553</v>
      </c>
    </row>
    <row r="1930" spans="1:20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11">
        <f t="shared" si="180"/>
        <v>103.1372549019608</v>
      </c>
      <c r="P1930" s="12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4">
        <f t="shared" si="184"/>
        <v>41371.439745370364</v>
      </c>
      <c r="T1930" s="14">
        <f t="shared" si="185"/>
        <v>41401.439745370364</v>
      </c>
    </row>
    <row r="1931" spans="1:20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11">
        <f t="shared" si="180"/>
        <v>100.3125</v>
      </c>
      <c r="P1931" s="12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4">
        <f t="shared" si="184"/>
        <v>40686.813263888886</v>
      </c>
      <c r="T1931" s="14">
        <f t="shared" si="185"/>
        <v>40728.813263888886</v>
      </c>
    </row>
    <row r="1932" spans="1:20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11">
        <f t="shared" si="180"/>
        <v>127</v>
      </c>
      <c r="P1932" s="12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4">
        <f t="shared" si="184"/>
        <v>41402.350486111107</v>
      </c>
      <c r="T1932" s="14">
        <f t="shared" si="185"/>
        <v>41462.350486111107</v>
      </c>
    </row>
    <row r="1933" spans="1:20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11">
        <f t="shared" si="180"/>
        <v>120.601</v>
      </c>
      <c r="P1933" s="12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4">
        <f t="shared" si="184"/>
        <v>41037.684131944443</v>
      </c>
      <c r="T1933" s="14">
        <f t="shared" si="185"/>
        <v>41050.9375</v>
      </c>
    </row>
    <row r="1934" spans="1:20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11">
        <f t="shared" si="180"/>
        <v>106.99047619047619</v>
      </c>
      <c r="P1934" s="12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4">
        <f t="shared" si="184"/>
        <v>40911.601539351854</v>
      </c>
      <c r="T1934" s="14">
        <f t="shared" si="185"/>
        <v>40932.601539351854</v>
      </c>
    </row>
    <row r="1935" spans="1:20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11">
        <f t="shared" si="180"/>
        <v>172.43333333333334</v>
      </c>
      <c r="P1935" s="12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4">
        <f t="shared" si="184"/>
        <v>41878.922534722216</v>
      </c>
      <c r="T1935" s="14">
        <f t="shared" si="185"/>
        <v>41908.922534722216</v>
      </c>
    </row>
    <row r="1936" spans="1:20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11">
        <f t="shared" si="180"/>
        <v>123.61999999999999</v>
      </c>
      <c r="P1936" s="12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4">
        <f t="shared" si="184"/>
        <v>40865.658807870372</v>
      </c>
      <c r="T1936" s="14">
        <f t="shared" si="185"/>
        <v>40902</v>
      </c>
    </row>
    <row r="1937" spans="1:20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11">
        <f t="shared" si="180"/>
        <v>108.4</v>
      </c>
      <c r="P1937" s="12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4">
        <f t="shared" si="184"/>
        <v>41773.724201388883</v>
      </c>
      <c r="T1937" s="14">
        <f t="shared" si="185"/>
        <v>41810.999305555553</v>
      </c>
    </row>
    <row r="1938" spans="1:20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11">
        <f t="shared" si="180"/>
        <v>116.52013333333333</v>
      </c>
      <c r="P1938" s="12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4">
        <f t="shared" si="184"/>
        <v>40852.68136574074</v>
      </c>
      <c r="T1938" s="14">
        <f t="shared" si="185"/>
        <v>40883.040972222218</v>
      </c>
    </row>
    <row r="1939" spans="1:20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11">
        <f t="shared" si="180"/>
        <v>187.245</v>
      </c>
      <c r="P1939" s="12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4">
        <f t="shared" si="184"/>
        <v>41058.91065972222</v>
      </c>
      <c r="T1939" s="14">
        <f t="shared" si="185"/>
        <v>41074.957638888889</v>
      </c>
    </row>
    <row r="1940" spans="1:20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11">
        <f t="shared" si="180"/>
        <v>115.93333333333334</v>
      </c>
      <c r="P1940" s="12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4">
        <f t="shared" si="184"/>
        <v>41426.05128472222</v>
      </c>
      <c r="T1940" s="14">
        <f t="shared" si="185"/>
        <v>41457</v>
      </c>
    </row>
    <row r="1941" spans="1:20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11">
        <f t="shared" si="180"/>
        <v>110.7</v>
      </c>
      <c r="P1941" s="12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4">
        <f t="shared" si="184"/>
        <v>41313.776712962957</v>
      </c>
      <c r="T1941" s="14">
        <f t="shared" si="185"/>
        <v>41343.735046296293</v>
      </c>
    </row>
    <row r="1942" spans="1:20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11">
        <f t="shared" si="180"/>
        <v>170.92307692307693</v>
      </c>
      <c r="P1942" s="12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4">
        <f t="shared" si="184"/>
        <v>40670.298993055556</v>
      </c>
      <c r="T1942" s="14">
        <f t="shared" si="185"/>
        <v>40708.957638888889</v>
      </c>
    </row>
    <row r="1943" spans="1:20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11">
        <f t="shared" si="180"/>
        <v>126.11835600000001</v>
      </c>
      <c r="P1943" s="12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4">
        <f t="shared" si="184"/>
        <v>41744.08253472222</v>
      </c>
      <c r="T1943" s="14">
        <f t="shared" si="185"/>
        <v>41774.08253472222</v>
      </c>
    </row>
    <row r="1944" spans="1:20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11">
        <f t="shared" si="180"/>
        <v>138.44033333333334</v>
      </c>
      <c r="P1944" s="12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4">
        <f t="shared" si="184"/>
        <v>40638.619675925926</v>
      </c>
      <c r="T1944" s="14">
        <f t="shared" si="185"/>
        <v>40728.619675925926</v>
      </c>
    </row>
    <row r="1945" spans="1:20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11">
        <f t="shared" si="180"/>
        <v>1705.2499999999998</v>
      </c>
      <c r="P1945" s="12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4">
        <f t="shared" si="184"/>
        <v>42548.061527777776</v>
      </c>
      <c r="T1945" s="14">
        <f t="shared" si="185"/>
        <v>42593.061527777776</v>
      </c>
    </row>
    <row r="1946" spans="1:20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11">
        <f t="shared" si="180"/>
        <v>788.05550000000005</v>
      </c>
      <c r="P1946" s="12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4">
        <f t="shared" si="184"/>
        <v>41730.376041666663</v>
      </c>
      <c r="T1946" s="14">
        <f t="shared" si="185"/>
        <v>41760.376041666663</v>
      </c>
    </row>
    <row r="1947" spans="1:20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11">
        <f t="shared" si="180"/>
        <v>348.01799999999997</v>
      </c>
      <c r="P1947" s="12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4">
        <f t="shared" si="184"/>
        <v>42157.043495370366</v>
      </c>
      <c r="T1947" s="14">
        <f t="shared" si="185"/>
        <v>42197.043495370366</v>
      </c>
    </row>
    <row r="1948" spans="1:20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11">
        <f t="shared" si="180"/>
        <v>149.74666666666667</v>
      </c>
      <c r="P1948" s="12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4">
        <f t="shared" si="184"/>
        <v>41688.941678240742</v>
      </c>
      <c r="T1948" s="14">
        <f t="shared" si="185"/>
        <v>41748.900011574071</v>
      </c>
    </row>
    <row r="1949" spans="1:20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11">
        <f t="shared" si="180"/>
        <v>100.63375000000001</v>
      </c>
      <c r="P1949" s="12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4">
        <f t="shared" si="184"/>
        <v>40102.709722222222</v>
      </c>
      <c r="T1949" s="14">
        <f t="shared" si="185"/>
        <v>40140.040972222218</v>
      </c>
    </row>
    <row r="1950" spans="1:20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11">
        <f t="shared" si="180"/>
        <v>800.21100000000001</v>
      </c>
      <c r="P1950" s="12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4">
        <f t="shared" si="184"/>
        <v>42473.395937499998</v>
      </c>
      <c r="T1950" s="14">
        <f t="shared" si="185"/>
        <v>42527.501388888886</v>
      </c>
    </row>
    <row r="1951" spans="1:20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11">
        <f t="shared" si="180"/>
        <v>106.00260000000002</v>
      </c>
      <c r="P1951" s="12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4">
        <f t="shared" si="184"/>
        <v>41800.21471064815</v>
      </c>
      <c r="T1951" s="14">
        <f t="shared" si="185"/>
        <v>41830.21471064815</v>
      </c>
    </row>
    <row r="1952" spans="1:20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11">
        <f t="shared" si="180"/>
        <v>200.51866666666669</v>
      </c>
      <c r="P1952" s="12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4">
        <f t="shared" si="184"/>
        <v>40623.973067129627</v>
      </c>
      <c r="T1952" s="14">
        <f t="shared" si="185"/>
        <v>40654.973067129627</v>
      </c>
    </row>
    <row r="1953" spans="1:20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11">
        <f t="shared" si="180"/>
        <v>212.44399999999999</v>
      </c>
      <c r="P1953" s="12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4">
        <f t="shared" si="184"/>
        <v>42651.212233796294</v>
      </c>
      <c r="T1953" s="14">
        <f t="shared" si="185"/>
        <v>42681.253900462958</v>
      </c>
    </row>
    <row r="1954" spans="1:20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11">
        <f t="shared" si="180"/>
        <v>198.47237142857145</v>
      </c>
      <c r="P1954" s="12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4">
        <f t="shared" si="184"/>
        <v>41526.398321759254</v>
      </c>
      <c r="T1954" s="14">
        <f t="shared" si="185"/>
        <v>41563.398321759254</v>
      </c>
    </row>
    <row r="1955" spans="1:20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11">
        <f t="shared" si="180"/>
        <v>225.94666666666666</v>
      </c>
      <c r="P1955" s="12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4">
        <f t="shared" si="184"/>
        <v>40940.991493055553</v>
      </c>
      <c r="T1955" s="14">
        <f t="shared" si="185"/>
        <v>40969.916666666664</v>
      </c>
    </row>
    <row r="1956" spans="1:20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11">
        <f t="shared" si="180"/>
        <v>698.94800000000009</v>
      </c>
      <c r="P1956" s="12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4">
        <f t="shared" si="184"/>
        <v>42394.372407407405</v>
      </c>
      <c r="T1956" s="14">
        <f t="shared" si="185"/>
        <v>42440.999999999993</v>
      </c>
    </row>
    <row r="1957" spans="1:20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11">
        <f t="shared" si="180"/>
        <v>398.59528571428569</v>
      </c>
      <c r="P1957" s="12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4">
        <f t="shared" si="184"/>
        <v>41020.063437500001</v>
      </c>
      <c r="T1957" s="14">
        <f t="shared" si="185"/>
        <v>41052.583333333328</v>
      </c>
    </row>
    <row r="1958" spans="1:20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11">
        <f t="shared" si="180"/>
        <v>294.0333333333333</v>
      </c>
      <c r="P1958" s="12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4">
        <f t="shared" si="184"/>
        <v>42067.71533564815</v>
      </c>
      <c r="T1958" s="14">
        <f t="shared" si="185"/>
        <v>42112.673668981479</v>
      </c>
    </row>
    <row r="1959" spans="1:20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11">
        <f t="shared" si="180"/>
        <v>167.50470000000001</v>
      </c>
      <c r="P1959" s="12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4">
        <f t="shared" si="184"/>
        <v>41178.890196759261</v>
      </c>
      <c r="T1959" s="14">
        <f t="shared" si="185"/>
        <v>41208.890196759261</v>
      </c>
    </row>
    <row r="1960" spans="1:20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11">
        <f t="shared" si="180"/>
        <v>1435.5717142857143</v>
      </c>
      <c r="P1960" s="12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4">
        <f t="shared" si="184"/>
        <v>41326.779641203699</v>
      </c>
      <c r="T1960" s="14">
        <f t="shared" si="185"/>
        <v>41356.737974537034</v>
      </c>
    </row>
    <row r="1961" spans="1:20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11">
        <f t="shared" si="180"/>
        <v>156.73439999999999</v>
      </c>
      <c r="P1961" s="12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4">
        <f t="shared" si="184"/>
        <v>41871.637268518512</v>
      </c>
      <c r="T1961" s="14">
        <f t="shared" si="185"/>
        <v>41912.791666666664</v>
      </c>
    </row>
    <row r="1962" spans="1:20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11">
        <f t="shared" si="180"/>
        <v>117.90285714285716</v>
      </c>
      <c r="P1962" s="12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4">
        <f t="shared" si="184"/>
        <v>41964.154409722221</v>
      </c>
      <c r="T1962" s="14">
        <f t="shared" si="185"/>
        <v>41994.154409722221</v>
      </c>
    </row>
    <row r="1963" spans="1:20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11">
        <f t="shared" si="180"/>
        <v>1105.3811999999998</v>
      </c>
      <c r="P1963" s="12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4">
        <f t="shared" si="184"/>
        <v>41147.986307870371</v>
      </c>
      <c r="T1963" s="14">
        <f t="shared" si="185"/>
        <v>41187.957638888889</v>
      </c>
    </row>
    <row r="1964" spans="1:20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11">
        <f t="shared" si="180"/>
        <v>192.92499999999998</v>
      </c>
      <c r="P1964" s="12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4">
        <f t="shared" si="184"/>
        <v>41742.572175925925</v>
      </c>
      <c r="T1964" s="14">
        <f t="shared" si="185"/>
        <v>41772.572175925925</v>
      </c>
    </row>
    <row r="1965" spans="1:20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11">
        <f t="shared" si="180"/>
        <v>126.8842105263158</v>
      </c>
      <c r="P1965" s="12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4">
        <f t="shared" si="184"/>
        <v>41863.221458333333</v>
      </c>
      <c r="T1965" s="14">
        <f t="shared" si="185"/>
        <v>41898.221458333333</v>
      </c>
    </row>
    <row r="1966" spans="1:20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11">
        <f t="shared" si="180"/>
        <v>259.57748878923763</v>
      </c>
      <c r="P1966" s="12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4">
        <f t="shared" si="184"/>
        <v>42452.064490740733</v>
      </c>
      <c r="T1966" s="14">
        <f t="shared" si="185"/>
        <v>42482.064490740733</v>
      </c>
    </row>
    <row r="1967" spans="1:20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11">
        <f t="shared" si="180"/>
        <v>262.27999999999997</v>
      </c>
      <c r="P1967" s="12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4">
        <f t="shared" si="184"/>
        <v>40897.880902777775</v>
      </c>
      <c r="T1967" s="14">
        <f t="shared" si="185"/>
        <v>40919.833333333328</v>
      </c>
    </row>
    <row r="1968" spans="1:20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11">
        <f t="shared" si="180"/>
        <v>206.74309000000002</v>
      </c>
      <c r="P1968" s="12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4">
        <f t="shared" si="184"/>
        <v>41835.332152777773</v>
      </c>
      <c r="T1968" s="14">
        <f t="shared" si="185"/>
        <v>41865.332152777773</v>
      </c>
    </row>
    <row r="1969" spans="1:20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11">
        <f t="shared" si="180"/>
        <v>370.13</v>
      </c>
      <c r="P1969" s="12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4">
        <f t="shared" si="184"/>
        <v>41730.455196759256</v>
      </c>
      <c r="T1969" s="14">
        <f t="shared" si="185"/>
        <v>41760.455196759256</v>
      </c>
    </row>
    <row r="1970" spans="1:20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11">
        <f t="shared" si="180"/>
        <v>284.96600000000001</v>
      </c>
      <c r="P1970" s="12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4">
        <f t="shared" si="184"/>
        <v>42676.378645833327</v>
      </c>
      <c r="T1970" s="14">
        <f t="shared" si="185"/>
        <v>42707.420312499999</v>
      </c>
    </row>
    <row r="1971" spans="1:20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11">
        <f t="shared" si="180"/>
        <v>579.08000000000004</v>
      </c>
      <c r="P1971" s="12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4">
        <f t="shared" si="184"/>
        <v>42557.584120370368</v>
      </c>
      <c r="T1971" s="14">
        <f t="shared" si="185"/>
        <v>42587.584120370368</v>
      </c>
    </row>
    <row r="1972" spans="1:20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11">
        <f t="shared" si="180"/>
        <v>1131.8</v>
      </c>
      <c r="P1972" s="12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4">
        <f t="shared" si="184"/>
        <v>41323.984965277778</v>
      </c>
      <c r="T1972" s="14">
        <f t="shared" si="185"/>
        <v>41383.943298611106</v>
      </c>
    </row>
    <row r="1973" spans="1:20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11">
        <f t="shared" si="180"/>
        <v>263.02771750000005</v>
      </c>
      <c r="P1973" s="12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4">
        <f t="shared" si="184"/>
        <v>41561.29237268518</v>
      </c>
      <c r="T1973" s="14">
        <f t="shared" si="185"/>
        <v>41592.958333333328</v>
      </c>
    </row>
    <row r="1974" spans="1:20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11">
        <f t="shared" si="180"/>
        <v>674.48</v>
      </c>
      <c r="P1974" s="12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4">
        <f t="shared" si="184"/>
        <v>41200.803749999999</v>
      </c>
      <c r="T1974" s="14">
        <f t="shared" si="185"/>
        <v>41230.845416666663</v>
      </c>
    </row>
    <row r="1975" spans="1:20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11">
        <f t="shared" si="180"/>
        <v>256.83081313131316</v>
      </c>
      <c r="P1975" s="12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4">
        <f t="shared" si="184"/>
        <v>42549.514629629623</v>
      </c>
      <c r="T1975" s="14">
        <f t="shared" si="185"/>
        <v>42588.083333333336</v>
      </c>
    </row>
    <row r="1976" spans="1:20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11">
        <f t="shared" si="180"/>
        <v>375.49599999999998</v>
      </c>
      <c r="P1976" s="12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4">
        <f t="shared" si="184"/>
        <v>41445.125798611109</v>
      </c>
      <c r="T1976" s="14">
        <f t="shared" si="185"/>
        <v>41505.125798611109</v>
      </c>
    </row>
    <row r="1977" spans="1:20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11">
        <f t="shared" si="180"/>
        <v>208.70837499999996</v>
      </c>
      <c r="P1977" s="12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4">
        <f t="shared" si="184"/>
        <v>41313.54688657407</v>
      </c>
      <c r="T1977" s="14">
        <f t="shared" si="185"/>
        <v>41343.54688657407</v>
      </c>
    </row>
    <row r="1978" spans="1:20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11">
        <f t="shared" si="180"/>
        <v>346.6</v>
      </c>
      <c r="P1978" s="12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4">
        <f t="shared" si="184"/>
        <v>41438.691261574073</v>
      </c>
      <c r="T1978" s="14">
        <f t="shared" si="185"/>
        <v>41468.691261574073</v>
      </c>
    </row>
    <row r="1979" spans="1:20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11">
        <f t="shared" si="180"/>
        <v>402.33</v>
      </c>
      <c r="P1979" s="12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4">
        <f t="shared" si="184"/>
        <v>42311.008564814816</v>
      </c>
      <c r="T1979" s="14">
        <f t="shared" si="185"/>
        <v>42357.124305555553</v>
      </c>
    </row>
    <row r="1980" spans="1:20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11">
        <f t="shared" si="180"/>
        <v>1026.8451399999999</v>
      </c>
      <c r="P1980" s="12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4">
        <f t="shared" si="184"/>
        <v>41039.017268518517</v>
      </c>
      <c r="T1980" s="14">
        <f t="shared" si="185"/>
        <v>41072.083333333328</v>
      </c>
    </row>
    <row r="1981" spans="1:20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11">
        <f t="shared" si="180"/>
        <v>114.901155</v>
      </c>
      <c r="P1981" s="12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4">
        <f t="shared" si="184"/>
        <v>42290.25168981481</v>
      </c>
      <c r="T1981" s="14">
        <f t="shared" si="185"/>
        <v>42326.999305555553</v>
      </c>
    </row>
    <row r="1982" spans="1:20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11">
        <f t="shared" si="180"/>
        <v>354.82402000000002</v>
      </c>
      <c r="P1982" s="12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4">
        <f t="shared" si="184"/>
        <v>42423.334050925921</v>
      </c>
      <c r="T1982" s="14">
        <f t="shared" si="185"/>
        <v>42463.292384259257</v>
      </c>
    </row>
    <row r="1983" spans="1:20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11">
        <f t="shared" si="180"/>
        <v>5.08</v>
      </c>
      <c r="P1983" s="12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4">
        <f t="shared" si="184"/>
        <v>41799.516956018517</v>
      </c>
      <c r="T1983" s="14">
        <f t="shared" si="185"/>
        <v>41829.516956018517</v>
      </c>
    </row>
    <row r="1984" spans="1:20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11">
        <f t="shared" si="180"/>
        <v>0</v>
      </c>
      <c r="P1984" s="12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4">
        <f t="shared" si="184"/>
        <v>42678.378321759257</v>
      </c>
      <c r="T1984" s="14">
        <f t="shared" si="185"/>
        <v>42708.419988425921</v>
      </c>
    </row>
    <row r="1985" spans="1:20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11">
        <f t="shared" si="180"/>
        <v>4.3</v>
      </c>
      <c r="P1985" s="12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4">
        <f t="shared" si="184"/>
        <v>42592.803449074076</v>
      </c>
      <c r="T1985" s="14">
        <f t="shared" si="185"/>
        <v>42615.083333333336</v>
      </c>
    </row>
    <row r="1986" spans="1:20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11">
        <f t="shared" si="180"/>
        <v>21.146666666666665</v>
      </c>
      <c r="P1986" s="12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4">
        <f t="shared" si="184"/>
        <v>41913.581956018512</v>
      </c>
      <c r="T1986" s="14">
        <f t="shared" si="185"/>
        <v>41973.623622685183</v>
      </c>
    </row>
    <row r="1987" spans="1:20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11">
        <f t="shared" ref="O1987:O2050" si="186">(E1987/D1987)*100</f>
        <v>3.1875</v>
      </c>
      <c r="P1987" s="12">
        <f t="shared" ref="P1987:P2050" si="187">AVERAGE(E1987/L1987)</f>
        <v>12.75</v>
      </c>
      <c r="Q1987" t="str">
        <f t="shared" ref="Q1987:Q2050" si="188">LEFT(N1987,SEARCH("/",N1987,1)-1)</f>
        <v>photography</v>
      </c>
      <c r="R1987" t="str">
        <f t="shared" ref="R1987:R2050" si="189">RIGHT(N1987,LEN(N1987)-SEARCH("/",N1987,1))</f>
        <v>people</v>
      </c>
      <c r="S1987" s="14">
        <f t="shared" ref="S1987:S2050" si="190">(J1987/86400)+25569+(-5/24)</f>
        <v>42555.490405092591</v>
      </c>
      <c r="T1987" s="14">
        <f t="shared" ref="T1987:T2050" si="191">(I1987/86400)+25569+(-5/24)</f>
        <v>42584.749999999993</v>
      </c>
    </row>
    <row r="1988" spans="1:20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11">
        <f t="shared" si="186"/>
        <v>0.05</v>
      </c>
      <c r="P1988" s="12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4">
        <f t="shared" si="190"/>
        <v>42413.225497685184</v>
      </c>
      <c r="T1988" s="14">
        <f t="shared" si="191"/>
        <v>42443.183831018519</v>
      </c>
    </row>
    <row r="1989" spans="1:20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11">
        <f t="shared" si="186"/>
        <v>42.472727272727276</v>
      </c>
      <c r="P1989" s="12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4">
        <f t="shared" si="190"/>
        <v>42034.431435185186</v>
      </c>
      <c r="T1989" s="14">
        <f t="shared" si="191"/>
        <v>42064.431435185186</v>
      </c>
    </row>
    <row r="1990" spans="1:20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11">
        <f t="shared" si="186"/>
        <v>0.41666666666666669</v>
      </c>
      <c r="P1990" s="12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4">
        <f t="shared" si="190"/>
        <v>42206.554884259262</v>
      </c>
      <c r="T1990" s="14">
        <f t="shared" si="191"/>
        <v>42236.554884259262</v>
      </c>
    </row>
    <row r="1991" spans="1:20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11">
        <f t="shared" si="186"/>
        <v>1</v>
      </c>
      <c r="P1991" s="12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4">
        <f t="shared" si="190"/>
        <v>42685.472314814811</v>
      </c>
      <c r="T1991" s="14">
        <f t="shared" si="191"/>
        <v>42715.472314814811</v>
      </c>
    </row>
    <row r="1992" spans="1:20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11">
        <f t="shared" si="186"/>
        <v>16.966666666666665</v>
      </c>
      <c r="P1992" s="12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4">
        <f t="shared" si="190"/>
        <v>42397.987638888888</v>
      </c>
      <c r="T1992" s="14">
        <f t="shared" si="191"/>
        <v>42412.987638888888</v>
      </c>
    </row>
    <row r="1993" spans="1:20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11">
        <f t="shared" si="186"/>
        <v>7.0000000000000009</v>
      </c>
      <c r="P1993" s="12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4">
        <f t="shared" si="190"/>
        <v>42167.685023148144</v>
      </c>
      <c r="T1993" s="14">
        <f t="shared" si="191"/>
        <v>42188.685023148144</v>
      </c>
    </row>
    <row r="1994" spans="1:20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11">
        <f t="shared" si="186"/>
        <v>0.13333333333333333</v>
      </c>
      <c r="P1994" s="12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4">
        <f t="shared" si="190"/>
        <v>42022.935081018521</v>
      </c>
      <c r="T1994" s="14">
        <f t="shared" si="191"/>
        <v>42052.935081018521</v>
      </c>
    </row>
    <row r="1995" spans="1:20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11">
        <f t="shared" si="186"/>
        <v>0</v>
      </c>
      <c r="P1995" s="12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4">
        <f t="shared" si="190"/>
        <v>42329.380057870367</v>
      </c>
      <c r="T1995" s="14">
        <f t="shared" si="191"/>
        <v>42359.380057870367</v>
      </c>
    </row>
    <row r="1996" spans="1:20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11">
        <f t="shared" si="186"/>
        <v>0</v>
      </c>
      <c r="P1996" s="12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4">
        <f t="shared" si="190"/>
        <v>42650.797939814809</v>
      </c>
      <c r="T1996" s="14">
        <f t="shared" si="191"/>
        <v>42710.839606481481</v>
      </c>
    </row>
    <row r="1997" spans="1:20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11">
        <f t="shared" si="186"/>
        <v>7.8</v>
      </c>
      <c r="P1997" s="12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4">
        <f t="shared" si="190"/>
        <v>42181.693703703706</v>
      </c>
      <c r="T1997" s="14">
        <f t="shared" si="191"/>
        <v>42201.693703703706</v>
      </c>
    </row>
    <row r="1998" spans="1:20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11">
        <f t="shared" si="186"/>
        <v>0</v>
      </c>
      <c r="P1998" s="12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4">
        <f t="shared" si="190"/>
        <v>41800.611238425925</v>
      </c>
      <c r="T1998" s="14">
        <f t="shared" si="191"/>
        <v>41830.611238425925</v>
      </c>
    </row>
    <row r="1999" spans="1:20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11">
        <f t="shared" si="186"/>
        <v>0</v>
      </c>
      <c r="P1999" s="12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4">
        <f t="shared" si="190"/>
        <v>41847.722361111111</v>
      </c>
      <c r="T1999" s="14">
        <f t="shared" si="191"/>
        <v>41877.722361111111</v>
      </c>
    </row>
    <row r="2000" spans="1:20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11">
        <f t="shared" si="186"/>
        <v>26.200000000000003</v>
      </c>
      <c r="P2000" s="12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4">
        <f t="shared" si="190"/>
        <v>41806.910162037035</v>
      </c>
      <c r="T2000" s="14">
        <f t="shared" si="191"/>
        <v>41851.910162037035</v>
      </c>
    </row>
    <row r="2001" spans="1:20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11">
        <f t="shared" si="186"/>
        <v>0.76129032258064511</v>
      </c>
      <c r="P2001" s="12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4">
        <f t="shared" si="190"/>
        <v>41926.274398148147</v>
      </c>
      <c r="T2001" s="14">
        <f t="shared" si="191"/>
        <v>41956.316064814811</v>
      </c>
    </row>
    <row r="2002" spans="1:20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11">
        <f t="shared" si="186"/>
        <v>12.5</v>
      </c>
      <c r="P2002" s="12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4">
        <f t="shared" si="190"/>
        <v>42345.743206018517</v>
      </c>
      <c r="T2002" s="14">
        <f t="shared" si="191"/>
        <v>42375.743206018517</v>
      </c>
    </row>
    <row r="2003" spans="1:20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11">
        <f t="shared" si="186"/>
        <v>382.12909090909091</v>
      </c>
      <c r="P2003" s="12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4">
        <f t="shared" si="190"/>
        <v>42136.001342592594</v>
      </c>
      <c r="T2003" s="14">
        <f t="shared" si="191"/>
        <v>42167.624999999993</v>
      </c>
    </row>
    <row r="2004" spans="1:20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11">
        <f t="shared" si="186"/>
        <v>216.79422000000002</v>
      </c>
      <c r="P2004" s="12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4">
        <f t="shared" si="190"/>
        <v>42728.503969907404</v>
      </c>
      <c r="T2004" s="14">
        <f t="shared" si="191"/>
        <v>42758.503969907404</v>
      </c>
    </row>
    <row r="2005" spans="1:20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11">
        <f t="shared" si="186"/>
        <v>312</v>
      </c>
      <c r="P2005" s="12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4">
        <f t="shared" si="190"/>
        <v>40346.917268518519</v>
      </c>
      <c r="T2005" s="14">
        <f t="shared" si="191"/>
        <v>40361.75</v>
      </c>
    </row>
    <row r="2006" spans="1:20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11">
        <f t="shared" si="186"/>
        <v>234.42048</v>
      </c>
      <c r="P2006" s="12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4">
        <f t="shared" si="190"/>
        <v>41800.396562499998</v>
      </c>
      <c r="T2006" s="14">
        <f t="shared" si="191"/>
        <v>41830.396562499998</v>
      </c>
    </row>
    <row r="2007" spans="1:20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11">
        <f t="shared" si="186"/>
        <v>123.68010000000001</v>
      </c>
      <c r="P2007" s="12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4">
        <f t="shared" si="190"/>
        <v>41535.604374999995</v>
      </c>
      <c r="T2007" s="14">
        <f t="shared" si="191"/>
        <v>41562.957638888889</v>
      </c>
    </row>
    <row r="2008" spans="1:20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11">
        <f t="shared" si="186"/>
        <v>247.84</v>
      </c>
      <c r="P2008" s="12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4">
        <f t="shared" si="190"/>
        <v>41941.292187499996</v>
      </c>
      <c r="T2008" s="14">
        <f t="shared" si="191"/>
        <v>41976.333854166667</v>
      </c>
    </row>
    <row r="2009" spans="1:20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11">
        <f t="shared" si="186"/>
        <v>115.7092</v>
      </c>
      <c r="P2009" s="12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4">
        <f t="shared" si="190"/>
        <v>40347.629467592589</v>
      </c>
      <c r="T2009" s="14">
        <f t="shared" si="191"/>
        <v>40413.958333333328</v>
      </c>
    </row>
    <row r="2010" spans="1:20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11">
        <f t="shared" si="186"/>
        <v>117.07484768810599</v>
      </c>
      <c r="P2010" s="12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4">
        <f t="shared" si="190"/>
        <v>40761.396087962959</v>
      </c>
      <c r="T2010" s="14">
        <f t="shared" si="191"/>
        <v>40805.396087962959</v>
      </c>
    </row>
    <row r="2011" spans="1:20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11">
        <f t="shared" si="186"/>
        <v>305.15800000000002</v>
      </c>
      <c r="P2011" s="12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4">
        <f t="shared" si="190"/>
        <v>42661.115081018514</v>
      </c>
      <c r="T2011" s="14">
        <f t="shared" si="191"/>
        <v>42697.156747685185</v>
      </c>
    </row>
    <row r="2012" spans="1:20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11">
        <f t="shared" si="186"/>
        <v>320.05299999999994</v>
      </c>
      <c r="P2012" s="12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4">
        <f t="shared" si="190"/>
        <v>42570.788090277776</v>
      </c>
      <c r="T2012" s="14">
        <f t="shared" si="191"/>
        <v>42600.788090277776</v>
      </c>
    </row>
    <row r="2013" spans="1:20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11">
        <f t="shared" si="186"/>
        <v>819.56399999999996</v>
      </c>
      <c r="P2013" s="12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4">
        <f t="shared" si="190"/>
        <v>42347.150150462963</v>
      </c>
      <c r="T2013" s="14">
        <f t="shared" si="191"/>
        <v>42380.749999999993</v>
      </c>
    </row>
    <row r="2014" spans="1:20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11">
        <f t="shared" si="186"/>
        <v>234.90000000000003</v>
      </c>
      <c r="P2014" s="12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4">
        <f t="shared" si="190"/>
        <v>42010.613900462959</v>
      </c>
      <c r="T2014" s="14">
        <f t="shared" si="191"/>
        <v>42040.613900462959</v>
      </c>
    </row>
    <row r="2015" spans="1:20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11">
        <f t="shared" si="186"/>
        <v>494.91374999999999</v>
      </c>
      <c r="P2015" s="12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4">
        <f t="shared" si="190"/>
        <v>42499.752476851849</v>
      </c>
      <c r="T2015" s="14">
        <f t="shared" si="191"/>
        <v>42559.752476851849</v>
      </c>
    </row>
    <row r="2016" spans="1:20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11">
        <f t="shared" si="186"/>
        <v>7813.7822333333334</v>
      </c>
      <c r="P2016" s="12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4">
        <f t="shared" si="190"/>
        <v>41324.006238425922</v>
      </c>
      <c r="T2016" s="14">
        <f t="shared" si="191"/>
        <v>41357.964571759258</v>
      </c>
    </row>
    <row r="2017" spans="1:20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11">
        <f t="shared" si="186"/>
        <v>113.00013888888888</v>
      </c>
      <c r="P2017" s="12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4">
        <f t="shared" si="190"/>
        <v>40765.668553240735</v>
      </c>
      <c r="T2017" s="14">
        <f t="shared" si="191"/>
        <v>40795.668553240735</v>
      </c>
    </row>
    <row r="2018" spans="1:20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11">
        <f t="shared" si="186"/>
        <v>921.54219999999998</v>
      </c>
      <c r="P2018" s="12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4">
        <f t="shared" si="190"/>
        <v>41312.672442129631</v>
      </c>
      <c r="T2018" s="14">
        <f t="shared" si="191"/>
        <v>41342.672442129631</v>
      </c>
    </row>
    <row r="2019" spans="1:20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11">
        <f t="shared" si="186"/>
        <v>125.10239999999999</v>
      </c>
      <c r="P2019" s="12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4">
        <f t="shared" si="190"/>
        <v>40960.849016203698</v>
      </c>
      <c r="T2019" s="14">
        <f t="shared" si="191"/>
        <v>40991.958333333328</v>
      </c>
    </row>
    <row r="2020" spans="1:20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11">
        <f t="shared" si="186"/>
        <v>102.24343076923077</v>
      </c>
      <c r="P2020" s="12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4">
        <f t="shared" si="190"/>
        <v>42199.157511574071</v>
      </c>
      <c r="T2020" s="14">
        <f t="shared" si="191"/>
        <v>42229.157511574071</v>
      </c>
    </row>
    <row r="2021" spans="1:20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11">
        <f t="shared" si="186"/>
        <v>484.90975000000003</v>
      </c>
      <c r="P2021" s="12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4">
        <f t="shared" si="190"/>
        <v>42605.500243055554</v>
      </c>
      <c r="T2021" s="14">
        <f t="shared" si="191"/>
        <v>42635.500243055554</v>
      </c>
    </row>
    <row r="2022" spans="1:20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11">
        <f t="shared" si="186"/>
        <v>192.33333333333334</v>
      </c>
      <c r="P2022" s="12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4">
        <f t="shared" si="190"/>
        <v>41736.889166666668</v>
      </c>
      <c r="T2022" s="14">
        <f t="shared" si="191"/>
        <v>41773.75277777778</v>
      </c>
    </row>
    <row r="2023" spans="1:20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11">
        <f t="shared" si="186"/>
        <v>281.10000000000002</v>
      </c>
      <c r="P2023" s="12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4">
        <f t="shared" si="190"/>
        <v>41860.862233796295</v>
      </c>
      <c r="T2023" s="14">
        <f t="shared" si="191"/>
        <v>41905.862233796295</v>
      </c>
    </row>
    <row r="2024" spans="1:20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11">
        <f t="shared" si="186"/>
        <v>125.13700000000001</v>
      </c>
      <c r="P2024" s="12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4">
        <f t="shared" si="190"/>
        <v>42502.36078703704</v>
      </c>
      <c r="T2024" s="14">
        <f t="shared" si="191"/>
        <v>42532.36078703704</v>
      </c>
    </row>
    <row r="2025" spans="1:20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11">
        <f t="shared" si="186"/>
        <v>161.459</v>
      </c>
      <c r="P2025" s="12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4">
        <f t="shared" si="190"/>
        <v>42136.212418981479</v>
      </c>
      <c r="T2025" s="14">
        <f t="shared" si="191"/>
        <v>42166.212418981479</v>
      </c>
    </row>
    <row r="2026" spans="1:20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11">
        <f t="shared" si="186"/>
        <v>585.35</v>
      </c>
      <c r="P2026" s="12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4">
        <f t="shared" si="190"/>
        <v>41099.758611111109</v>
      </c>
      <c r="T2026" s="14">
        <f t="shared" si="191"/>
        <v>41133.916666666664</v>
      </c>
    </row>
    <row r="2027" spans="1:20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11">
        <f t="shared" si="186"/>
        <v>201.14999999999998</v>
      </c>
      <c r="P2027" s="12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4">
        <f t="shared" si="190"/>
        <v>42135.976226851846</v>
      </c>
      <c r="T2027" s="14">
        <f t="shared" si="191"/>
        <v>42165.976226851846</v>
      </c>
    </row>
    <row r="2028" spans="1:20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11">
        <f t="shared" si="186"/>
        <v>133.48307999999997</v>
      </c>
      <c r="P2028" s="12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4">
        <f t="shared" si="190"/>
        <v>41704.527604166666</v>
      </c>
      <c r="T2028" s="14">
        <f t="shared" si="191"/>
        <v>41749.957638888889</v>
      </c>
    </row>
    <row r="2029" spans="1:20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11">
        <f t="shared" si="186"/>
        <v>120.24900000000001</v>
      </c>
      <c r="P2029" s="12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4">
        <f t="shared" si="190"/>
        <v>42048.605543981474</v>
      </c>
      <c r="T2029" s="14">
        <f t="shared" si="191"/>
        <v>42093.563877314817</v>
      </c>
    </row>
    <row r="2030" spans="1:20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11">
        <f t="shared" si="186"/>
        <v>126.16666666666667</v>
      </c>
      <c r="P2030" s="12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4">
        <f t="shared" si="190"/>
        <v>40215.710717592592</v>
      </c>
      <c r="T2030" s="14">
        <f t="shared" si="191"/>
        <v>40252.704861111109</v>
      </c>
    </row>
    <row r="2031" spans="1:20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11">
        <f t="shared" si="186"/>
        <v>361.2</v>
      </c>
      <c r="P2031" s="12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4">
        <f t="shared" si="190"/>
        <v>41847.813437500001</v>
      </c>
      <c r="T2031" s="14">
        <f t="shared" si="191"/>
        <v>41877.813437500001</v>
      </c>
    </row>
    <row r="2032" spans="1:20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11">
        <f t="shared" si="186"/>
        <v>226.239013671875</v>
      </c>
      <c r="P2032" s="12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4">
        <f t="shared" si="190"/>
        <v>41212.788148148145</v>
      </c>
      <c r="T2032" s="14">
        <f t="shared" si="191"/>
        <v>41242.788148148145</v>
      </c>
    </row>
    <row r="2033" spans="1:20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11">
        <f t="shared" si="186"/>
        <v>120.35</v>
      </c>
      <c r="P2033" s="12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4">
        <f t="shared" si="190"/>
        <v>41975.120983796289</v>
      </c>
      <c r="T2033" s="14">
        <f t="shared" si="191"/>
        <v>42012.833333333336</v>
      </c>
    </row>
    <row r="2034" spans="1:20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11">
        <f t="shared" si="186"/>
        <v>304.18799999999999</v>
      </c>
      <c r="P2034" s="12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4">
        <f t="shared" si="190"/>
        <v>42689.35733796296</v>
      </c>
      <c r="T2034" s="14">
        <f t="shared" si="191"/>
        <v>42718.999999999993</v>
      </c>
    </row>
    <row r="2035" spans="1:20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11">
        <f t="shared" si="186"/>
        <v>178.67599999999999</v>
      </c>
      <c r="P2035" s="12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4">
        <f t="shared" si="190"/>
        <v>41724.874050925922</v>
      </c>
      <c r="T2035" s="14">
        <f t="shared" si="191"/>
        <v>41754.874050925922</v>
      </c>
    </row>
    <row r="2036" spans="1:20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11">
        <f t="shared" si="186"/>
        <v>386.81998717948721</v>
      </c>
      <c r="P2036" s="12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4">
        <f t="shared" si="190"/>
        <v>42075.921678240738</v>
      </c>
      <c r="T2036" s="14">
        <f t="shared" si="191"/>
        <v>42131.081944444442</v>
      </c>
    </row>
    <row r="2037" spans="1:20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11">
        <f t="shared" si="186"/>
        <v>211.03642500000004</v>
      </c>
      <c r="P2037" s="12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4">
        <f t="shared" si="190"/>
        <v>42311.41674768518</v>
      </c>
      <c r="T2037" s="14">
        <f t="shared" si="191"/>
        <v>42356.833333333336</v>
      </c>
    </row>
    <row r="2038" spans="1:20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11">
        <f t="shared" si="186"/>
        <v>131.66833333333335</v>
      </c>
      <c r="P2038" s="12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4">
        <f t="shared" si="190"/>
        <v>41738.656469907401</v>
      </c>
      <c r="T2038" s="14">
        <f t="shared" si="191"/>
        <v>41768.656469907401</v>
      </c>
    </row>
    <row r="2039" spans="1:20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11">
        <f t="shared" si="186"/>
        <v>300.47639999999996</v>
      </c>
      <c r="P2039" s="12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4">
        <f t="shared" si="190"/>
        <v>41578.001770833333</v>
      </c>
      <c r="T2039" s="14">
        <f t="shared" si="191"/>
        <v>41638.043437499997</v>
      </c>
    </row>
    <row r="2040" spans="1:20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11">
        <f t="shared" si="186"/>
        <v>420.51249999999999</v>
      </c>
      <c r="P2040" s="12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4">
        <f t="shared" si="190"/>
        <v>41424.062743055554</v>
      </c>
      <c r="T2040" s="14">
        <f t="shared" si="191"/>
        <v>41456.541666666664</v>
      </c>
    </row>
    <row r="2041" spans="1:20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11">
        <f t="shared" si="186"/>
        <v>136.21680000000001</v>
      </c>
      <c r="P2041" s="12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4">
        <f t="shared" si="190"/>
        <v>42675.23061342592</v>
      </c>
      <c r="T2041" s="14">
        <f t="shared" si="191"/>
        <v>42704.999305555553</v>
      </c>
    </row>
    <row r="2042" spans="1:20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11">
        <f t="shared" si="186"/>
        <v>248.17133333333334</v>
      </c>
      <c r="P2042" s="12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4">
        <f t="shared" si="190"/>
        <v>41578.718784722216</v>
      </c>
      <c r="T2042" s="14">
        <f t="shared" si="191"/>
        <v>41593.760451388887</v>
      </c>
    </row>
    <row r="2043" spans="1:20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11">
        <f t="shared" si="186"/>
        <v>181.86315789473684</v>
      </c>
      <c r="P2043" s="12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4">
        <f t="shared" si="190"/>
        <v>42654.317442129628</v>
      </c>
      <c r="T2043" s="14">
        <f t="shared" si="191"/>
        <v>42684.359108796292</v>
      </c>
    </row>
    <row r="2044" spans="1:20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11">
        <f t="shared" si="186"/>
        <v>123.53</v>
      </c>
      <c r="P2044" s="12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4">
        <f t="shared" si="190"/>
        <v>42331.499699074069</v>
      </c>
      <c r="T2044" s="14">
        <f t="shared" si="191"/>
        <v>42391.499699074069</v>
      </c>
    </row>
    <row r="2045" spans="1:20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11">
        <f t="shared" si="186"/>
        <v>506.20938628158842</v>
      </c>
      <c r="P2045" s="12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4">
        <f t="shared" si="190"/>
        <v>42660.968483796292</v>
      </c>
      <c r="T2045" s="14">
        <f t="shared" si="191"/>
        <v>42714.999305555553</v>
      </c>
    </row>
    <row r="2046" spans="1:20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11">
        <f t="shared" si="186"/>
        <v>108.21333333333334</v>
      </c>
      <c r="P2046" s="12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4">
        <f t="shared" si="190"/>
        <v>42138.475856481477</v>
      </c>
      <c r="T2046" s="14">
        <f t="shared" si="191"/>
        <v>42168.475856481477</v>
      </c>
    </row>
    <row r="2047" spans="1:20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11">
        <f t="shared" si="186"/>
        <v>819.18387755102037</v>
      </c>
      <c r="P2047" s="12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4">
        <f t="shared" si="190"/>
        <v>41068.880173611113</v>
      </c>
      <c r="T2047" s="14">
        <f t="shared" si="191"/>
        <v>41098.880173611113</v>
      </c>
    </row>
    <row r="2048" spans="1:20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11">
        <f t="shared" si="186"/>
        <v>121.10000000000001</v>
      </c>
      <c r="P2048" s="12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4">
        <f t="shared" si="190"/>
        <v>41386.963472222218</v>
      </c>
      <c r="T2048" s="14">
        <f t="shared" si="191"/>
        <v>41416.963472222218</v>
      </c>
    </row>
    <row r="2049" spans="1:20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11">
        <f t="shared" si="186"/>
        <v>102.99897959183673</v>
      </c>
      <c r="P2049" s="12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4">
        <f t="shared" si="190"/>
        <v>42081.695254629631</v>
      </c>
      <c r="T2049" s="14">
        <f t="shared" si="191"/>
        <v>42110.791666666664</v>
      </c>
    </row>
    <row r="2050" spans="1:20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11">
        <f t="shared" si="186"/>
        <v>148.33229411764705</v>
      </c>
      <c r="P2050" s="12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4">
        <f t="shared" si="190"/>
        <v>41387.443182870367</v>
      </c>
      <c r="T2050" s="14">
        <f t="shared" si="191"/>
        <v>41417.443182870367</v>
      </c>
    </row>
    <row r="2051" spans="1:20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11">
        <f t="shared" ref="O2051:O2114" si="192">(E2051/D2051)*100</f>
        <v>120.19070000000001</v>
      </c>
      <c r="P2051" s="12">
        <f t="shared" ref="P2051:P2114" si="193">AVERAGE(E2051/L2051)</f>
        <v>80.991037735849048</v>
      </c>
      <c r="Q2051" t="str">
        <f t="shared" ref="Q2051:Q2114" si="194">LEFT(N2051,SEARCH("/",N2051,1)-1)</f>
        <v>technology</v>
      </c>
      <c r="R2051" t="str">
        <f t="shared" ref="R2051:R2114" si="195">RIGHT(N2051,LEN(N2051)-SEARCH("/",N2051,1))</f>
        <v>hardware</v>
      </c>
      <c r="S2051" s="14">
        <f t="shared" ref="S2051:S2114" si="196">(J2051/86400)+25569+(-5/24)</f>
        <v>41575.319016203699</v>
      </c>
      <c r="T2051" s="14">
        <f t="shared" ref="T2051:T2114" si="197">(I2051/86400)+25569+(-5/24)</f>
        <v>41610.749305555553</v>
      </c>
    </row>
    <row r="2052" spans="1:20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11">
        <f t="shared" si="192"/>
        <v>473.27000000000004</v>
      </c>
      <c r="P2052" s="12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4">
        <f t="shared" si="196"/>
        <v>42114.863171296289</v>
      </c>
      <c r="T2052" s="14">
        <f t="shared" si="197"/>
        <v>42154.863171296289</v>
      </c>
    </row>
    <row r="2053" spans="1:20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11">
        <f t="shared" si="192"/>
        <v>130.36250000000001</v>
      </c>
      <c r="P2053" s="12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4">
        <f t="shared" si="196"/>
        <v>41603.814085648148</v>
      </c>
      <c r="T2053" s="14">
        <f t="shared" si="197"/>
        <v>41633.814085648148</v>
      </c>
    </row>
    <row r="2054" spans="1:20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11">
        <f t="shared" si="192"/>
        <v>353.048</v>
      </c>
      <c r="P2054" s="12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4">
        <f t="shared" si="196"/>
        <v>42374.875613425924</v>
      </c>
      <c r="T2054" s="14">
        <f t="shared" si="197"/>
        <v>42419.875613425924</v>
      </c>
    </row>
    <row r="2055" spans="1:20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11">
        <f t="shared" si="192"/>
        <v>101.02</v>
      </c>
      <c r="P2055" s="12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4">
        <f t="shared" si="196"/>
        <v>42303.409155092588</v>
      </c>
      <c r="T2055" s="14">
        <f t="shared" si="197"/>
        <v>42333.450821759259</v>
      </c>
    </row>
    <row r="2056" spans="1:20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11">
        <f t="shared" si="192"/>
        <v>113.59142857142857</v>
      </c>
      <c r="P2056" s="12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4">
        <f t="shared" si="196"/>
        <v>41731.312615740739</v>
      </c>
      <c r="T2056" s="14">
        <f t="shared" si="197"/>
        <v>41761.312615740739</v>
      </c>
    </row>
    <row r="2057" spans="1:20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11">
        <f t="shared" si="192"/>
        <v>167.41666666666666</v>
      </c>
      <c r="P2057" s="12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4">
        <f t="shared" si="196"/>
        <v>41946.465775462959</v>
      </c>
      <c r="T2057" s="14">
        <f t="shared" si="197"/>
        <v>41975.958333333336</v>
      </c>
    </row>
    <row r="2058" spans="1:20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11">
        <f t="shared" si="192"/>
        <v>153.452</v>
      </c>
      <c r="P2058" s="12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4">
        <f t="shared" si="196"/>
        <v>41351.552569444444</v>
      </c>
      <c r="T2058" s="14">
        <f t="shared" si="197"/>
        <v>41381.552569444444</v>
      </c>
    </row>
    <row r="2059" spans="1:20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11">
        <f t="shared" si="192"/>
        <v>202.23220000000001</v>
      </c>
      <c r="P2059" s="12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4">
        <f t="shared" si="196"/>
        <v>42396.286249999997</v>
      </c>
      <c r="T2059" s="14">
        <f t="shared" si="197"/>
        <v>42426.286249999997</v>
      </c>
    </row>
    <row r="2060" spans="1:20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11">
        <f t="shared" si="192"/>
        <v>168.28125</v>
      </c>
      <c r="P2060" s="12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4">
        <f t="shared" si="196"/>
        <v>42026.16238425926</v>
      </c>
      <c r="T2060" s="14">
        <f t="shared" si="197"/>
        <v>42065.624999999993</v>
      </c>
    </row>
    <row r="2061" spans="1:20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11">
        <f t="shared" si="192"/>
        <v>143.45666666666668</v>
      </c>
      <c r="P2061" s="12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4">
        <f t="shared" si="196"/>
        <v>42361.394143518519</v>
      </c>
      <c r="T2061" s="14">
        <f t="shared" si="197"/>
        <v>42400.707638888889</v>
      </c>
    </row>
    <row r="2062" spans="1:20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11">
        <f t="shared" si="192"/>
        <v>196.4</v>
      </c>
      <c r="P2062" s="12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4">
        <f t="shared" si="196"/>
        <v>41783.434606481482</v>
      </c>
      <c r="T2062" s="14">
        <f t="shared" si="197"/>
        <v>41843.434606481482</v>
      </c>
    </row>
    <row r="2063" spans="1:20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11">
        <f t="shared" si="192"/>
        <v>107.91999999999999</v>
      </c>
      <c r="P2063" s="12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4">
        <f t="shared" si="196"/>
        <v>42705.556180555555</v>
      </c>
      <c r="T2063" s="14">
        <f t="shared" si="197"/>
        <v>42735.556180555555</v>
      </c>
    </row>
    <row r="2064" spans="1:20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11">
        <f t="shared" si="192"/>
        <v>114.97699999999999</v>
      </c>
      <c r="P2064" s="12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4">
        <f t="shared" si="196"/>
        <v>42423.174745370365</v>
      </c>
      <c r="T2064" s="14">
        <f t="shared" si="197"/>
        <v>42453.1330787037</v>
      </c>
    </row>
    <row r="2065" spans="1:20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11">
        <f t="shared" si="192"/>
        <v>148.04999999999998</v>
      </c>
      <c r="P2065" s="12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4">
        <f t="shared" si="196"/>
        <v>42472.524317129624</v>
      </c>
      <c r="T2065" s="14">
        <f t="shared" si="197"/>
        <v>42505.524317129624</v>
      </c>
    </row>
    <row r="2066" spans="1:20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11">
        <f t="shared" si="192"/>
        <v>191.16676082790633</v>
      </c>
      <c r="P2066" s="12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4">
        <f t="shared" si="196"/>
        <v>41389.1565162037</v>
      </c>
      <c r="T2066" s="14">
        <f t="shared" si="197"/>
        <v>41425.291666666664</v>
      </c>
    </row>
    <row r="2067" spans="1:20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11">
        <f t="shared" si="192"/>
        <v>199.215125</v>
      </c>
      <c r="P2067" s="12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4">
        <f t="shared" si="196"/>
        <v>41603.125335648147</v>
      </c>
      <c r="T2067" s="14">
        <f t="shared" si="197"/>
        <v>41633.125335648147</v>
      </c>
    </row>
    <row r="2068" spans="1:20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11">
        <f t="shared" si="192"/>
        <v>218.6</v>
      </c>
      <c r="P2068" s="12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4">
        <f t="shared" si="196"/>
        <v>41844.563460648147</v>
      </c>
      <c r="T2068" s="14">
        <f t="shared" si="197"/>
        <v>41874.563460648147</v>
      </c>
    </row>
    <row r="2069" spans="1:20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11">
        <f t="shared" si="192"/>
        <v>126.86868686868686</v>
      </c>
      <c r="P2069" s="12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4">
        <f t="shared" si="196"/>
        <v>42115.645555555551</v>
      </c>
      <c r="T2069" s="14">
        <f t="shared" si="197"/>
        <v>42148.645555555551</v>
      </c>
    </row>
    <row r="2070" spans="1:20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11">
        <f t="shared" si="192"/>
        <v>105.22388000000001</v>
      </c>
      <c r="P2070" s="12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4">
        <f t="shared" si="196"/>
        <v>42633.633275462962</v>
      </c>
      <c r="T2070" s="14">
        <f t="shared" si="197"/>
        <v>42663.633275462962</v>
      </c>
    </row>
    <row r="2071" spans="1:20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11">
        <f t="shared" si="192"/>
        <v>128.40666000000002</v>
      </c>
      <c r="P2071" s="12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4">
        <f t="shared" si="196"/>
        <v>42340.763784722221</v>
      </c>
      <c r="T2071" s="14">
        <f t="shared" si="197"/>
        <v>42371.763784722221</v>
      </c>
    </row>
    <row r="2072" spans="1:20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11">
        <f t="shared" si="192"/>
        <v>317.3272</v>
      </c>
      <c r="P2072" s="12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4">
        <f t="shared" si="196"/>
        <v>42519.448182870365</v>
      </c>
      <c r="T2072" s="14">
        <f t="shared" si="197"/>
        <v>42549.448182870365</v>
      </c>
    </row>
    <row r="2073" spans="1:20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11">
        <f t="shared" si="192"/>
        <v>280.73</v>
      </c>
      <c r="P2073" s="12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4">
        <f t="shared" si="196"/>
        <v>42600.070416666662</v>
      </c>
      <c r="T2073" s="14">
        <f t="shared" si="197"/>
        <v>42645.070416666662</v>
      </c>
    </row>
    <row r="2074" spans="1:20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11">
        <f t="shared" si="192"/>
        <v>110.73146853146854</v>
      </c>
      <c r="P2074" s="12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4">
        <f t="shared" si="196"/>
        <v>42467.373055555552</v>
      </c>
      <c r="T2074" s="14">
        <f t="shared" si="197"/>
        <v>42497.373055555552</v>
      </c>
    </row>
    <row r="2075" spans="1:20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11">
        <f t="shared" si="192"/>
        <v>152.60429999999999</v>
      </c>
      <c r="P2075" s="12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4">
        <f t="shared" si="196"/>
        <v>42087.459699074076</v>
      </c>
      <c r="T2075" s="14">
        <f t="shared" si="197"/>
        <v>42132.459699074076</v>
      </c>
    </row>
    <row r="2076" spans="1:20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11">
        <f t="shared" si="192"/>
        <v>102.49999999999999</v>
      </c>
      <c r="P2076" s="12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4">
        <f t="shared" si="196"/>
        <v>42466.617847222216</v>
      </c>
      <c r="T2076" s="14">
        <f t="shared" si="197"/>
        <v>42496.617847222216</v>
      </c>
    </row>
    <row r="2077" spans="1:20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11">
        <f t="shared" si="192"/>
        <v>1678.3738373837384</v>
      </c>
      <c r="P2077" s="12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4">
        <f t="shared" si="196"/>
        <v>41450.473240740735</v>
      </c>
      <c r="T2077" s="14">
        <f t="shared" si="197"/>
        <v>41480.473240740735</v>
      </c>
    </row>
    <row r="2078" spans="1:20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11">
        <f t="shared" si="192"/>
        <v>543.349156424581</v>
      </c>
      <c r="P2078" s="12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4">
        <f t="shared" si="196"/>
        <v>41803.672326388885</v>
      </c>
      <c r="T2078" s="14">
        <f t="shared" si="197"/>
        <v>41843.672326388885</v>
      </c>
    </row>
    <row r="2079" spans="1:20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11">
        <f t="shared" si="192"/>
        <v>115.50800000000001</v>
      </c>
      <c r="P2079" s="12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4">
        <f t="shared" si="196"/>
        <v>42102.83421296296</v>
      </c>
      <c r="T2079" s="14">
        <f t="shared" si="197"/>
        <v>42160.666666666664</v>
      </c>
    </row>
    <row r="2080" spans="1:20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11">
        <f t="shared" si="192"/>
        <v>131.20499999999998</v>
      </c>
      <c r="P2080" s="12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4">
        <f t="shared" si="196"/>
        <v>42692.563159722216</v>
      </c>
      <c r="T2080" s="14">
        <f t="shared" si="197"/>
        <v>42722.563159722216</v>
      </c>
    </row>
    <row r="2081" spans="1:20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11">
        <f t="shared" si="192"/>
        <v>288.17</v>
      </c>
      <c r="P2081" s="12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4">
        <f t="shared" si="196"/>
        <v>42150.502233796295</v>
      </c>
      <c r="T2081" s="14">
        <f t="shared" si="197"/>
        <v>42180.583333333336</v>
      </c>
    </row>
    <row r="2082" spans="1:20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11">
        <f t="shared" si="192"/>
        <v>507.8</v>
      </c>
      <c r="P2082" s="12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4">
        <f t="shared" si="196"/>
        <v>42289.748842592591</v>
      </c>
      <c r="T2082" s="14">
        <f t="shared" si="197"/>
        <v>42319.790509259255</v>
      </c>
    </row>
    <row r="2083" spans="1:20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11">
        <f t="shared" si="192"/>
        <v>114.57142857142857</v>
      </c>
      <c r="P2083" s="12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4">
        <f t="shared" si="196"/>
        <v>41003.948553240734</v>
      </c>
      <c r="T2083" s="14">
        <f t="shared" si="197"/>
        <v>41044.999305555553</v>
      </c>
    </row>
    <row r="2084" spans="1:20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11">
        <f t="shared" si="192"/>
        <v>110.73333333333333</v>
      </c>
      <c r="P2084" s="12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4">
        <f t="shared" si="196"/>
        <v>40810.911990740737</v>
      </c>
      <c r="T2084" s="14">
        <f t="shared" si="197"/>
        <v>40870.953657407408</v>
      </c>
    </row>
    <row r="2085" spans="1:20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11">
        <f t="shared" si="192"/>
        <v>113.33333333333333</v>
      </c>
      <c r="P2085" s="12">
        <f t="shared" si="193"/>
        <v>34</v>
      </c>
      <c r="Q2085" t="str">
        <f t="shared" si="194"/>
        <v>music</v>
      </c>
      <c r="R2085" t="str">
        <f t="shared" si="195"/>
        <v>indie rock</v>
      </c>
      <c r="S2085" s="14">
        <f t="shared" si="196"/>
        <v>41034.513831018514</v>
      </c>
      <c r="T2085" s="14">
        <f t="shared" si="197"/>
        <v>41064.513831018514</v>
      </c>
    </row>
    <row r="2086" spans="1:20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11">
        <f t="shared" si="192"/>
        <v>108.33333333333333</v>
      </c>
      <c r="P2086" s="12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4">
        <f t="shared" si="196"/>
        <v>41731.624791666662</v>
      </c>
      <c r="T2086" s="14">
        <f t="shared" si="197"/>
        <v>41763.082638888889</v>
      </c>
    </row>
    <row r="2087" spans="1:20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11">
        <f t="shared" si="192"/>
        <v>123.53333333333335</v>
      </c>
      <c r="P2087" s="12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4">
        <f t="shared" si="196"/>
        <v>41075.627164351848</v>
      </c>
      <c r="T2087" s="14">
        <f t="shared" si="197"/>
        <v>41105.627164351848</v>
      </c>
    </row>
    <row r="2088" spans="1:20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11">
        <f t="shared" si="192"/>
        <v>100.69999999999999</v>
      </c>
      <c r="P2088" s="12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4">
        <f t="shared" si="196"/>
        <v>40860.462175925924</v>
      </c>
      <c r="T2088" s="14">
        <f t="shared" si="197"/>
        <v>40890.999305555553</v>
      </c>
    </row>
    <row r="2089" spans="1:20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11">
        <f t="shared" si="192"/>
        <v>103.53333333333335</v>
      </c>
      <c r="P2089" s="12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4">
        <f t="shared" si="196"/>
        <v>40763.996041666665</v>
      </c>
      <c r="T2089" s="14">
        <f t="shared" si="197"/>
        <v>40793.996041666665</v>
      </c>
    </row>
    <row r="2090" spans="1:20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11">
        <f t="shared" si="192"/>
        <v>115.51066666666668</v>
      </c>
      <c r="P2090" s="12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4">
        <f t="shared" si="196"/>
        <v>40395.506388888891</v>
      </c>
      <c r="T2090" s="14">
        <f t="shared" si="197"/>
        <v>40431.957638888889</v>
      </c>
    </row>
    <row r="2091" spans="1:20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11">
        <f t="shared" si="192"/>
        <v>120.4004</v>
      </c>
      <c r="P2091" s="12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4">
        <f t="shared" si="196"/>
        <v>41452.867986111109</v>
      </c>
      <c r="T2091" s="14">
        <f t="shared" si="197"/>
        <v>41487.867986111109</v>
      </c>
    </row>
    <row r="2092" spans="1:20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11">
        <f t="shared" si="192"/>
        <v>115.040375</v>
      </c>
      <c r="P2092" s="12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4">
        <f t="shared" si="196"/>
        <v>41299.173090277771</v>
      </c>
      <c r="T2092" s="14">
        <f t="shared" si="197"/>
        <v>41329.173090277771</v>
      </c>
    </row>
    <row r="2093" spans="1:20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11">
        <f t="shared" si="192"/>
        <v>120.46777777777777</v>
      </c>
      <c r="P2093" s="12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4">
        <f t="shared" si="196"/>
        <v>40555.114328703705</v>
      </c>
      <c r="T2093" s="14">
        <f t="shared" si="197"/>
        <v>40603.625</v>
      </c>
    </row>
    <row r="2094" spans="1:20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11">
        <f t="shared" si="192"/>
        <v>101.28333333333333</v>
      </c>
      <c r="P2094" s="12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4">
        <f t="shared" si="196"/>
        <v>40763.499212962961</v>
      </c>
      <c r="T2094" s="14">
        <f t="shared" si="197"/>
        <v>40823.499212962961</v>
      </c>
    </row>
    <row r="2095" spans="1:20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11">
        <f t="shared" si="192"/>
        <v>102.46666666666667</v>
      </c>
      <c r="P2095" s="12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4">
        <f t="shared" si="196"/>
        <v>41205.646203703705</v>
      </c>
      <c r="T2095" s="14">
        <f t="shared" si="197"/>
        <v>41265.68787037037</v>
      </c>
    </row>
    <row r="2096" spans="1:20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11">
        <f t="shared" si="192"/>
        <v>120.54285714285714</v>
      </c>
      <c r="P2096" s="12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4">
        <f t="shared" si="196"/>
        <v>40938.811689814815</v>
      </c>
      <c r="T2096" s="14">
        <f t="shared" si="197"/>
        <v>40972.916666666664</v>
      </c>
    </row>
    <row r="2097" spans="1:20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11">
        <f t="shared" si="192"/>
        <v>100</v>
      </c>
      <c r="P2097" s="12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4">
        <f t="shared" si="196"/>
        <v>40758.525150462963</v>
      </c>
      <c r="T2097" s="14">
        <f t="shared" si="197"/>
        <v>40818.525150462963</v>
      </c>
    </row>
    <row r="2098" spans="1:20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11">
        <f t="shared" si="192"/>
        <v>101.66666666666666</v>
      </c>
      <c r="P2098" s="12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4">
        <f t="shared" si="196"/>
        <v>41192.550173611111</v>
      </c>
      <c r="T2098" s="14">
        <f t="shared" si="197"/>
        <v>41207.957638888889</v>
      </c>
    </row>
    <row r="2099" spans="1:20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11">
        <f t="shared" si="192"/>
        <v>100</v>
      </c>
      <c r="P2099" s="12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4">
        <f t="shared" si="196"/>
        <v>40818.376562500001</v>
      </c>
      <c r="T2099" s="14">
        <f t="shared" si="197"/>
        <v>40878.418229166666</v>
      </c>
    </row>
    <row r="2100" spans="1:20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11">
        <f t="shared" si="192"/>
        <v>100.33333333333334</v>
      </c>
      <c r="P2100" s="12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4">
        <f t="shared" si="196"/>
        <v>40945.905497685184</v>
      </c>
      <c r="T2100" s="14">
        <f t="shared" si="197"/>
        <v>40975.905497685184</v>
      </c>
    </row>
    <row r="2101" spans="1:20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11">
        <f t="shared" si="192"/>
        <v>132.36666666666667</v>
      </c>
      <c r="P2101" s="12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4">
        <f t="shared" si="196"/>
        <v>42173.53800925926</v>
      </c>
      <c r="T2101" s="14">
        <f t="shared" si="197"/>
        <v>42186.944444444445</v>
      </c>
    </row>
    <row r="2102" spans="1:20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11">
        <f t="shared" si="192"/>
        <v>136.66666666666666</v>
      </c>
      <c r="P2102" s="12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4">
        <f t="shared" si="196"/>
        <v>41074.62663194444</v>
      </c>
      <c r="T2102" s="14">
        <f t="shared" si="197"/>
        <v>41089.957638888889</v>
      </c>
    </row>
    <row r="2103" spans="1:20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11">
        <f t="shared" si="192"/>
        <v>113.25</v>
      </c>
      <c r="P2103" s="12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4">
        <f t="shared" si="196"/>
        <v>40891.941134259258</v>
      </c>
      <c r="T2103" s="14">
        <f t="shared" si="197"/>
        <v>40951.941134259258</v>
      </c>
    </row>
    <row r="2104" spans="1:20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11">
        <f t="shared" si="192"/>
        <v>136</v>
      </c>
      <c r="P2104" s="12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4">
        <f t="shared" si="196"/>
        <v>40638.660277777773</v>
      </c>
      <c r="T2104" s="14">
        <f t="shared" si="197"/>
        <v>40668.660277777773</v>
      </c>
    </row>
    <row r="2105" spans="1:20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11">
        <f t="shared" si="192"/>
        <v>146.12318374694613</v>
      </c>
      <c r="P2105" s="12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4">
        <f t="shared" si="196"/>
        <v>41192.546608796292</v>
      </c>
      <c r="T2105" s="14">
        <f t="shared" si="197"/>
        <v>41222.588275462964</v>
      </c>
    </row>
    <row r="2106" spans="1:20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11">
        <f t="shared" si="192"/>
        <v>129.5</v>
      </c>
      <c r="P2106" s="12">
        <f t="shared" si="193"/>
        <v>28</v>
      </c>
      <c r="Q2106" t="str">
        <f t="shared" si="194"/>
        <v>music</v>
      </c>
      <c r="R2106" t="str">
        <f t="shared" si="195"/>
        <v>indie rock</v>
      </c>
      <c r="S2106" s="14">
        <f t="shared" si="196"/>
        <v>41393.86613425926</v>
      </c>
      <c r="T2106" s="14">
        <f t="shared" si="197"/>
        <v>41424.791666666664</v>
      </c>
    </row>
    <row r="2107" spans="1:20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11">
        <f t="shared" si="192"/>
        <v>254</v>
      </c>
      <c r="P2107" s="12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4">
        <f t="shared" si="196"/>
        <v>41951.580474537033</v>
      </c>
      <c r="T2107" s="14">
        <f t="shared" si="197"/>
        <v>41963.958333333336</v>
      </c>
    </row>
    <row r="2108" spans="1:20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11">
        <f t="shared" si="192"/>
        <v>107.04545454545456</v>
      </c>
      <c r="P2108" s="12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4">
        <f t="shared" si="196"/>
        <v>41270.006643518514</v>
      </c>
      <c r="T2108" s="14">
        <f t="shared" si="197"/>
        <v>41300.006643518514</v>
      </c>
    </row>
    <row r="2109" spans="1:20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11">
        <f t="shared" si="192"/>
        <v>107.73299999999999</v>
      </c>
      <c r="P2109" s="12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4">
        <f t="shared" si="196"/>
        <v>41934.502233796295</v>
      </c>
      <c r="T2109" s="14">
        <f t="shared" si="197"/>
        <v>41955.543900462959</v>
      </c>
    </row>
    <row r="2110" spans="1:20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11">
        <f t="shared" si="192"/>
        <v>107.31250000000001</v>
      </c>
      <c r="P2110" s="12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4">
        <f t="shared" si="196"/>
        <v>41134.967361111107</v>
      </c>
      <c r="T2110" s="14">
        <f t="shared" si="197"/>
        <v>41161.954861111109</v>
      </c>
    </row>
    <row r="2111" spans="1:20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11">
        <f t="shared" si="192"/>
        <v>106.52500000000001</v>
      </c>
      <c r="P2111" s="12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4">
        <f t="shared" si="196"/>
        <v>42160.500196759262</v>
      </c>
      <c r="T2111" s="14">
        <f t="shared" si="197"/>
        <v>42190.500196759262</v>
      </c>
    </row>
    <row r="2112" spans="1:20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11">
        <f t="shared" si="192"/>
        <v>100.35000000000001</v>
      </c>
      <c r="P2112" s="12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4">
        <f t="shared" si="196"/>
        <v>41759.462604166663</v>
      </c>
      <c r="T2112" s="14">
        <f t="shared" si="197"/>
        <v>41786.999305555553</v>
      </c>
    </row>
    <row r="2113" spans="1:20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11">
        <f t="shared" si="192"/>
        <v>106.5</v>
      </c>
      <c r="P2113" s="12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4">
        <f t="shared" si="196"/>
        <v>40702.988715277774</v>
      </c>
      <c r="T2113" s="14">
        <f t="shared" si="197"/>
        <v>40769.833333333328</v>
      </c>
    </row>
    <row r="2114" spans="1:20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11">
        <f t="shared" si="192"/>
        <v>100</v>
      </c>
      <c r="P2114" s="12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4">
        <f t="shared" si="196"/>
        <v>41365.719826388886</v>
      </c>
      <c r="T2114" s="14">
        <f t="shared" si="197"/>
        <v>41379.719826388886</v>
      </c>
    </row>
    <row r="2115" spans="1:20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11">
        <f t="shared" ref="O2115:O2178" si="198">(E2115/D2115)*100</f>
        <v>104.85714285714285</v>
      </c>
      <c r="P2115" s="12">
        <f t="shared" ref="P2115:P2178" si="199">AVERAGE(E2115/L2115)</f>
        <v>68.598130841121488</v>
      </c>
      <c r="Q2115" t="str">
        <f t="shared" ref="Q2115:Q2178" si="200">LEFT(N2115,SEARCH("/",N2115,1)-1)</f>
        <v>music</v>
      </c>
      <c r="R2115" t="str">
        <f t="shared" ref="R2115:R2178" si="201">RIGHT(N2115,LEN(N2115)-SEARCH("/",N2115,1))</f>
        <v>indie rock</v>
      </c>
      <c r="S2115" s="14">
        <f t="shared" ref="S2115:S2178" si="202">(J2115/86400)+25569+(-5/24)</f>
        <v>41870.657129629624</v>
      </c>
      <c r="T2115" s="14">
        <f t="shared" ref="T2115:T2178" si="203">(I2115/86400)+25569+(-5/24)</f>
        <v>41905.657129629624</v>
      </c>
    </row>
    <row r="2116" spans="1:20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11">
        <f t="shared" si="198"/>
        <v>104.69999999999999</v>
      </c>
      <c r="P2116" s="12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4">
        <f t="shared" si="202"/>
        <v>40458.607291666667</v>
      </c>
      <c r="T2116" s="14">
        <f t="shared" si="203"/>
        <v>40520.999305555553</v>
      </c>
    </row>
    <row r="2117" spans="1:20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11">
        <f t="shared" si="198"/>
        <v>225.66666666666669</v>
      </c>
      <c r="P2117" s="12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4">
        <f t="shared" si="202"/>
        <v>40563.872696759259</v>
      </c>
      <c r="T2117" s="14">
        <f t="shared" si="203"/>
        <v>40593.872696759259</v>
      </c>
    </row>
    <row r="2118" spans="1:20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11">
        <f t="shared" si="198"/>
        <v>100.90416666666667</v>
      </c>
      <c r="P2118" s="12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4">
        <f t="shared" si="202"/>
        <v>41136.569479166668</v>
      </c>
      <c r="T2118" s="14">
        <f t="shared" si="203"/>
        <v>41184.569479166668</v>
      </c>
    </row>
    <row r="2119" spans="1:20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11">
        <f t="shared" si="198"/>
        <v>147.75</v>
      </c>
      <c r="P2119" s="12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4">
        <f t="shared" si="202"/>
        <v>42289.851261574069</v>
      </c>
      <c r="T2119" s="14">
        <f t="shared" si="203"/>
        <v>42303.999305555553</v>
      </c>
    </row>
    <row r="2120" spans="1:20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11">
        <f t="shared" si="198"/>
        <v>134.61099999999999</v>
      </c>
      <c r="P2120" s="12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4">
        <f t="shared" si="202"/>
        <v>40718.631203703699</v>
      </c>
      <c r="T2120" s="14">
        <f t="shared" si="203"/>
        <v>40748.631203703699</v>
      </c>
    </row>
    <row r="2121" spans="1:20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11">
        <f t="shared" si="198"/>
        <v>100.75</v>
      </c>
      <c r="P2121" s="12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4">
        <f t="shared" si="202"/>
        <v>41106.921817129631</v>
      </c>
      <c r="T2121" s="14">
        <f t="shared" si="203"/>
        <v>41136.921817129631</v>
      </c>
    </row>
    <row r="2122" spans="1:20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11">
        <f t="shared" si="198"/>
        <v>100.880375</v>
      </c>
      <c r="P2122" s="12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4">
        <f t="shared" si="202"/>
        <v>41591.756203703699</v>
      </c>
      <c r="T2122" s="14">
        <f t="shared" si="203"/>
        <v>41640.756203703699</v>
      </c>
    </row>
    <row r="2123" spans="1:20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11">
        <f t="shared" si="198"/>
        <v>0.56800000000000006</v>
      </c>
      <c r="P2123" s="12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4">
        <f t="shared" si="202"/>
        <v>42716.534120370365</v>
      </c>
      <c r="T2123" s="14">
        <f t="shared" si="203"/>
        <v>42746.534120370365</v>
      </c>
    </row>
    <row r="2124" spans="1:20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11">
        <f t="shared" si="198"/>
        <v>0.38750000000000001</v>
      </c>
      <c r="P2124" s="12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4">
        <f t="shared" si="202"/>
        <v>42712.092233796291</v>
      </c>
      <c r="T2124" s="14">
        <f t="shared" si="203"/>
        <v>42742.092233796291</v>
      </c>
    </row>
    <row r="2125" spans="1:20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11">
        <f t="shared" si="198"/>
        <v>10</v>
      </c>
      <c r="P2125" s="12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4">
        <f t="shared" si="202"/>
        <v>40198.216516203705</v>
      </c>
      <c r="T2125" s="14">
        <f t="shared" si="203"/>
        <v>40252.082638888889</v>
      </c>
    </row>
    <row r="2126" spans="1:20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11">
        <f t="shared" si="198"/>
        <v>10.454545454545453</v>
      </c>
      <c r="P2126" s="12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4">
        <f t="shared" si="202"/>
        <v>40463.819849537038</v>
      </c>
      <c r="T2126" s="14">
        <f t="shared" si="203"/>
        <v>40512</v>
      </c>
    </row>
    <row r="2127" spans="1:20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11">
        <f t="shared" si="198"/>
        <v>1.4200000000000002</v>
      </c>
      <c r="P2127" s="12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4">
        <f t="shared" si="202"/>
        <v>42190.815196759257</v>
      </c>
      <c r="T2127" s="14">
        <f t="shared" si="203"/>
        <v>42220.815196759257</v>
      </c>
    </row>
    <row r="2128" spans="1:20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11">
        <f t="shared" si="198"/>
        <v>0.05</v>
      </c>
      <c r="P2128" s="12">
        <f t="shared" si="199"/>
        <v>5</v>
      </c>
      <c r="Q2128" t="str">
        <f t="shared" si="200"/>
        <v>games</v>
      </c>
      <c r="R2128" t="str">
        <f t="shared" si="201"/>
        <v>video games</v>
      </c>
      <c r="S2128" s="14">
        <f t="shared" si="202"/>
        <v>41951.76489583333</v>
      </c>
      <c r="T2128" s="14">
        <f t="shared" si="203"/>
        <v>41981.76489583333</v>
      </c>
    </row>
    <row r="2129" spans="1:20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11">
        <f t="shared" si="198"/>
        <v>28.842857142857142</v>
      </c>
      <c r="P2129" s="12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4">
        <f t="shared" si="202"/>
        <v>42045.297025462962</v>
      </c>
      <c r="T2129" s="14">
        <f t="shared" si="203"/>
        <v>42075.255358796298</v>
      </c>
    </row>
    <row r="2130" spans="1:20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11">
        <f t="shared" si="198"/>
        <v>0.16666666666666669</v>
      </c>
      <c r="P2130" s="12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4">
        <f t="shared" si="202"/>
        <v>41843.564456018517</v>
      </c>
      <c r="T2130" s="14">
        <f t="shared" si="203"/>
        <v>41903.564456018517</v>
      </c>
    </row>
    <row r="2131" spans="1:20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11">
        <f t="shared" si="198"/>
        <v>11.799999999999999</v>
      </c>
      <c r="P2131" s="12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4">
        <f t="shared" si="202"/>
        <v>42408.815972222219</v>
      </c>
      <c r="T2131" s="14">
        <f t="shared" si="203"/>
        <v>42438.815972222219</v>
      </c>
    </row>
    <row r="2132" spans="1:20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11">
        <f t="shared" si="198"/>
        <v>0.20238095238095236</v>
      </c>
      <c r="P2132" s="12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4">
        <f t="shared" si="202"/>
        <v>41831.87804398148</v>
      </c>
      <c r="T2132" s="14">
        <f t="shared" si="203"/>
        <v>41866.87804398148</v>
      </c>
    </row>
    <row r="2133" spans="1:20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11">
        <f t="shared" si="198"/>
        <v>5</v>
      </c>
      <c r="P2133" s="12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4">
        <f t="shared" si="202"/>
        <v>42166.998738425922</v>
      </c>
      <c r="T2133" s="14">
        <f t="shared" si="203"/>
        <v>42196.998738425922</v>
      </c>
    </row>
    <row r="2134" spans="1:20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11">
        <f t="shared" si="198"/>
        <v>2.1129899999999995</v>
      </c>
      <c r="P2134" s="12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4">
        <f t="shared" si="202"/>
        <v>41643.27884259259</v>
      </c>
      <c r="T2134" s="14">
        <f t="shared" si="203"/>
        <v>41673.27884259259</v>
      </c>
    </row>
    <row r="2135" spans="1:20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11">
        <f t="shared" si="198"/>
        <v>1.6</v>
      </c>
      <c r="P2135" s="12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4">
        <f t="shared" si="202"/>
        <v>40618.888877314814</v>
      </c>
      <c r="T2135" s="14">
        <f t="shared" si="203"/>
        <v>40657.082638888889</v>
      </c>
    </row>
    <row r="2136" spans="1:20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11">
        <f t="shared" si="198"/>
        <v>1.7333333333333332</v>
      </c>
      <c r="P2136" s="12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4">
        <f t="shared" si="202"/>
        <v>41361.678136574068</v>
      </c>
      <c r="T2136" s="14">
        <f t="shared" si="203"/>
        <v>41391.678136574068</v>
      </c>
    </row>
    <row r="2137" spans="1:20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11">
        <f t="shared" si="198"/>
        <v>9.56</v>
      </c>
      <c r="P2137" s="12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4">
        <f t="shared" si="202"/>
        <v>41156.755011574074</v>
      </c>
      <c r="T2137" s="14">
        <f t="shared" si="203"/>
        <v>41186.755011574074</v>
      </c>
    </row>
    <row r="2138" spans="1:20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11">
        <f t="shared" si="198"/>
        <v>5.9612499999999999E-2</v>
      </c>
      <c r="P2138" s="12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4">
        <f t="shared" si="202"/>
        <v>41536.300763888888</v>
      </c>
      <c r="T2138" s="14">
        <f t="shared" si="203"/>
        <v>41566.300763888888</v>
      </c>
    </row>
    <row r="2139" spans="1:20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11">
        <f t="shared" si="198"/>
        <v>28.405999999999999</v>
      </c>
      <c r="P2139" s="12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4">
        <f t="shared" si="202"/>
        <v>41948.562835648147</v>
      </c>
      <c r="T2139" s="14">
        <f t="shared" si="203"/>
        <v>41978.562835648147</v>
      </c>
    </row>
    <row r="2140" spans="1:20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11">
        <f t="shared" si="198"/>
        <v>12.8</v>
      </c>
      <c r="P2140" s="12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4">
        <f t="shared" si="202"/>
        <v>41556.804849537039</v>
      </c>
      <c r="T2140" s="14">
        <f t="shared" si="203"/>
        <v>41586.846516203703</v>
      </c>
    </row>
    <row r="2141" spans="1:20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11">
        <f t="shared" si="198"/>
        <v>5.42</v>
      </c>
      <c r="P2141" s="12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4">
        <f t="shared" si="202"/>
        <v>42647.541759259257</v>
      </c>
      <c r="T2141" s="14">
        <f t="shared" si="203"/>
        <v>42677.541759259257</v>
      </c>
    </row>
    <row r="2142" spans="1:20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11">
        <f t="shared" si="198"/>
        <v>0.11199999999999999</v>
      </c>
      <c r="P2142" s="12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4">
        <f t="shared" si="202"/>
        <v>41255.625277777777</v>
      </c>
      <c r="T2142" s="14">
        <f t="shared" si="203"/>
        <v>41285.625277777777</v>
      </c>
    </row>
    <row r="2143" spans="1:20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11">
        <f t="shared" si="198"/>
        <v>0</v>
      </c>
      <c r="P2143" s="12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4">
        <f t="shared" si="202"/>
        <v>41927.027303240735</v>
      </c>
      <c r="T2143" s="14">
        <f t="shared" si="203"/>
        <v>41957.068969907406</v>
      </c>
    </row>
    <row r="2144" spans="1:20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11">
        <f t="shared" si="198"/>
        <v>5.7238095238095239</v>
      </c>
      <c r="P2144" s="12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4">
        <f t="shared" si="202"/>
        <v>42340.493171296293</v>
      </c>
      <c r="T2144" s="14">
        <f t="shared" si="203"/>
        <v>42368.493171296293</v>
      </c>
    </row>
    <row r="2145" spans="1:20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11">
        <f t="shared" si="198"/>
        <v>11.25</v>
      </c>
      <c r="P2145" s="12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4">
        <f t="shared" si="202"/>
        <v>40332.678379629629</v>
      </c>
      <c r="T2145" s="14">
        <f t="shared" si="203"/>
        <v>40380.583333333328</v>
      </c>
    </row>
    <row r="2146" spans="1:20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11">
        <f t="shared" si="198"/>
        <v>1.7098591549295776</v>
      </c>
      <c r="P2146" s="12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4">
        <f t="shared" si="202"/>
        <v>41499.338425925926</v>
      </c>
      <c r="T2146" s="14">
        <f t="shared" si="203"/>
        <v>41531.338425925926</v>
      </c>
    </row>
    <row r="2147" spans="1:20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11">
        <f t="shared" si="198"/>
        <v>30.433333333333334</v>
      </c>
      <c r="P2147" s="12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4">
        <f t="shared" si="202"/>
        <v>41575.029097222221</v>
      </c>
      <c r="T2147" s="14">
        <f t="shared" si="203"/>
        <v>41605.070763888885</v>
      </c>
    </row>
    <row r="2148" spans="1:20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11">
        <f t="shared" si="198"/>
        <v>0.02</v>
      </c>
      <c r="P2148" s="12">
        <f t="shared" si="199"/>
        <v>1</v>
      </c>
      <c r="Q2148" t="str">
        <f t="shared" si="200"/>
        <v>games</v>
      </c>
      <c r="R2148" t="str">
        <f t="shared" si="201"/>
        <v>video games</v>
      </c>
      <c r="S2148" s="14">
        <f t="shared" si="202"/>
        <v>42397.471180555549</v>
      </c>
      <c r="T2148" s="14">
        <f t="shared" si="203"/>
        <v>42411.471180555549</v>
      </c>
    </row>
    <row r="2149" spans="1:20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11">
        <f t="shared" si="198"/>
        <v>0.69641025641025645</v>
      </c>
      <c r="P2149" s="12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4">
        <f t="shared" si="202"/>
        <v>41927.087361111109</v>
      </c>
      <c r="T2149" s="14">
        <f t="shared" si="203"/>
        <v>41959.129027777781</v>
      </c>
    </row>
    <row r="2150" spans="1:20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11">
        <f t="shared" si="198"/>
        <v>2</v>
      </c>
      <c r="P2150" s="12">
        <f t="shared" si="199"/>
        <v>1</v>
      </c>
      <c r="Q2150" t="str">
        <f t="shared" si="200"/>
        <v>games</v>
      </c>
      <c r="R2150" t="str">
        <f t="shared" si="201"/>
        <v>video games</v>
      </c>
      <c r="S2150" s="14">
        <f t="shared" si="202"/>
        <v>42066.525254629632</v>
      </c>
      <c r="T2150" s="14">
        <f t="shared" si="203"/>
        <v>42096.483587962961</v>
      </c>
    </row>
    <row r="2151" spans="1:20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11">
        <f t="shared" si="198"/>
        <v>0</v>
      </c>
      <c r="P2151" s="12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4">
        <f t="shared" si="202"/>
        <v>40354.816620370366</v>
      </c>
      <c r="T2151" s="14">
        <f t="shared" si="203"/>
        <v>40389.791666666664</v>
      </c>
    </row>
    <row r="2152" spans="1:20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11">
        <f t="shared" si="198"/>
        <v>0.80999999999999994</v>
      </c>
      <c r="P2152" s="12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4">
        <f t="shared" si="202"/>
        <v>42534.076377314814</v>
      </c>
      <c r="T2152" s="14">
        <f t="shared" si="203"/>
        <v>42564.076377314814</v>
      </c>
    </row>
    <row r="2153" spans="1:20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11">
        <f t="shared" si="198"/>
        <v>0.26222222222222225</v>
      </c>
      <c r="P2153" s="12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4">
        <f t="shared" si="202"/>
        <v>42520.639050925922</v>
      </c>
      <c r="T2153" s="14">
        <f t="shared" si="203"/>
        <v>42550.639050925922</v>
      </c>
    </row>
    <row r="2154" spans="1:20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11">
        <f t="shared" si="198"/>
        <v>0.16666666666666669</v>
      </c>
      <c r="P2154" s="12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4">
        <f t="shared" si="202"/>
        <v>41683.62394675926</v>
      </c>
      <c r="T2154" s="14">
        <f t="shared" si="203"/>
        <v>41713.582280092589</v>
      </c>
    </row>
    <row r="2155" spans="1:20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11">
        <f t="shared" si="198"/>
        <v>9.124454880912446E-3</v>
      </c>
      <c r="P2155" s="12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4">
        <f t="shared" si="202"/>
        <v>41974.702754629623</v>
      </c>
      <c r="T2155" s="14">
        <f t="shared" si="203"/>
        <v>42014.124305555553</v>
      </c>
    </row>
    <row r="2156" spans="1:20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11">
        <f t="shared" si="198"/>
        <v>0.8</v>
      </c>
      <c r="P2156" s="12">
        <f t="shared" si="199"/>
        <v>1</v>
      </c>
      <c r="Q2156" t="str">
        <f t="shared" si="200"/>
        <v>games</v>
      </c>
      <c r="R2156" t="str">
        <f t="shared" si="201"/>
        <v>video games</v>
      </c>
      <c r="S2156" s="14">
        <f t="shared" si="202"/>
        <v>41647.42392361111</v>
      </c>
      <c r="T2156" s="14">
        <f t="shared" si="203"/>
        <v>41667.42392361111</v>
      </c>
    </row>
    <row r="2157" spans="1:20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11">
        <f t="shared" si="198"/>
        <v>2.2999999999999998</v>
      </c>
      <c r="P2157" s="12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4">
        <f t="shared" si="202"/>
        <v>42430.539178240739</v>
      </c>
      <c r="T2157" s="14">
        <f t="shared" si="203"/>
        <v>42460.497511574074</v>
      </c>
    </row>
    <row r="2158" spans="1:20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11">
        <f t="shared" si="198"/>
        <v>2.6660714285714282</v>
      </c>
      <c r="P2158" s="12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4">
        <f t="shared" si="202"/>
        <v>41488.645902777775</v>
      </c>
      <c r="T2158" s="14">
        <f t="shared" si="203"/>
        <v>41533.645902777775</v>
      </c>
    </row>
    <row r="2159" spans="1:20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11">
        <f t="shared" si="198"/>
        <v>28.192</v>
      </c>
      <c r="P2159" s="12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4">
        <f t="shared" si="202"/>
        <v>42694.772951388884</v>
      </c>
      <c r="T2159" s="14">
        <f t="shared" si="203"/>
        <v>42727.124305555553</v>
      </c>
    </row>
    <row r="2160" spans="1:20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11">
        <f t="shared" si="198"/>
        <v>6.5900366666666672</v>
      </c>
      <c r="P2160" s="12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4">
        <f t="shared" si="202"/>
        <v>41264.645532407405</v>
      </c>
      <c r="T2160" s="14">
        <f t="shared" si="203"/>
        <v>41309.645532407405</v>
      </c>
    </row>
    <row r="2161" spans="1:20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11">
        <f t="shared" si="198"/>
        <v>0.72222222222222221</v>
      </c>
      <c r="P2161" s="12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4">
        <f t="shared" si="202"/>
        <v>40710.522847222222</v>
      </c>
      <c r="T2161" s="14">
        <f t="shared" si="203"/>
        <v>40740.522847222222</v>
      </c>
    </row>
    <row r="2162" spans="1:20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11">
        <f t="shared" si="198"/>
        <v>0.85000000000000009</v>
      </c>
      <c r="P2162" s="12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4">
        <f t="shared" si="202"/>
        <v>41018.503530092588</v>
      </c>
      <c r="T2162" s="14">
        <f t="shared" si="203"/>
        <v>41048.503530092588</v>
      </c>
    </row>
    <row r="2163" spans="1:20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11">
        <f t="shared" si="198"/>
        <v>115.75</v>
      </c>
      <c r="P2163" s="12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4">
        <f t="shared" si="202"/>
        <v>42240.644201388888</v>
      </c>
      <c r="T2163" s="14">
        <f t="shared" si="203"/>
        <v>42270.644201388888</v>
      </c>
    </row>
    <row r="2164" spans="1:20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11">
        <f t="shared" si="198"/>
        <v>112.26666666666667</v>
      </c>
      <c r="P2164" s="12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4">
        <f t="shared" si="202"/>
        <v>41813.557766203703</v>
      </c>
      <c r="T2164" s="14">
        <f t="shared" si="203"/>
        <v>41844.557766203703</v>
      </c>
    </row>
    <row r="2165" spans="1:20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11">
        <f t="shared" si="198"/>
        <v>132.20000000000002</v>
      </c>
      <c r="P2165" s="12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4">
        <f t="shared" si="202"/>
        <v>42111.691203703704</v>
      </c>
      <c r="T2165" s="14">
        <f t="shared" si="203"/>
        <v>42162.951388888883</v>
      </c>
    </row>
    <row r="2166" spans="1:20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11">
        <f t="shared" si="198"/>
        <v>102.63636363636364</v>
      </c>
      <c r="P2166" s="12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4">
        <f t="shared" si="202"/>
        <v>42515.509421296294</v>
      </c>
      <c r="T2166" s="14">
        <f t="shared" si="203"/>
        <v>42545.957638888889</v>
      </c>
    </row>
    <row r="2167" spans="1:20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11">
        <f t="shared" si="198"/>
        <v>138.64000000000001</v>
      </c>
      <c r="P2167" s="12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4">
        <f t="shared" si="202"/>
        <v>42438.458738425928</v>
      </c>
      <c r="T2167" s="14">
        <f t="shared" si="203"/>
        <v>42468.417071759257</v>
      </c>
    </row>
    <row r="2168" spans="1:20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11">
        <f t="shared" si="198"/>
        <v>146.6</v>
      </c>
      <c r="P2168" s="12">
        <f t="shared" si="199"/>
        <v>91.625</v>
      </c>
      <c r="Q2168" t="str">
        <f t="shared" si="200"/>
        <v>music</v>
      </c>
      <c r="R2168" t="str">
        <f t="shared" si="201"/>
        <v>rock</v>
      </c>
      <c r="S2168" s="14">
        <f t="shared" si="202"/>
        <v>41933.629837962959</v>
      </c>
      <c r="T2168" s="14">
        <f t="shared" si="203"/>
        <v>41978.671504629623</v>
      </c>
    </row>
    <row r="2169" spans="1:20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11">
        <f t="shared" si="198"/>
        <v>120</v>
      </c>
      <c r="P2169" s="12">
        <f t="shared" si="199"/>
        <v>22.5</v>
      </c>
      <c r="Q2169" t="str">
        <f t="shared" si="200"/>
        <v>music</v>
      </c>
      <c r="R2169" t="str">
        <f t="shared" si="201"/>
        <v>rock</v>
      </c>
      <c r="S2169" s="14">
        <f t="shared" si="202"/>
        <v>41152.858067129629</v>
      </c>
      <c r="T2169" s="14">
        <f t="shared" si="203"/>
        <v>41166.858067129629</v>
      </c>
    </row>
    <row r="2170" spans="1:20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11">
        <f t="shared" si="198"/>
        <v>121.5816111111111</v>
      </c>
      <c r="P2170" s="12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4">
        <f t="shared" si="202"/>
        <v>42745.391909722217</v>
      </c>
      <c r="T2170" s="14">
        <f t="shared" si="203"/>
        <v>42775.999999999993</v>
      </c>
    </row>
    <row r="2171" spans="1:20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11">
        <f t="shared" si="198"/>
        <v>100</v>
      </c>
      <c r="P2171" s="12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4">
        <f t="shared" si="202"/>
        <v>42793.492488425924</v>
      </c>
      <c r="T2171" s="14">
        <f t="shared" si="203"/>
        <v>42796.492488425924</v>
      </c>
    </row>
    <row r="2172" spans="1:20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11">
        <f t="shared" si="198"/>
        <v>180.85714285714286</v>
      </c>
      <c r="P2172" s="12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4">
        <f t="shared" si="202"/>
        <v>42198.541921296295</v>
      </c>
      <c r="T2172" s="14">
        <f t="shared" si="203"/>
        <v>42238.541921296295</v>
      </c>
    </row>
    <row r="2173" spans="1:20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11">
        <f t="shared" si="198"/>
        <v>106.075</v>
      </c>
      <c r="P2173" s="12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4">
        <f t="shared" si="202"/>
        <v>42141.748784722215</v>
      </c>
      <c r="T2173" s="14">
        <f t="shared" si="203"/>
        <v>42176.999999999993</v>
      </c>
    </row>
    <row r="2174" spans="1:20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11">
        <f t="shared" si="198"/>
        <v>100</v>
      </c>
      <c r="P2174" s="12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4">
        <f t="shared" si="202"/>
        <v>42082.371759259258</v>
      </c>
      <c r="T2174" s="14">
        <f t="shared" si="203"/>
        <v>42112.371759259258</v>
      </c>
    </row>
    <row r="2175" spans="1:20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11">
        <f t="shared" si="198"/>
        <v>126.92857142857143</v>
      </c>
      <c r="P2175" s="12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4">
        <f t="shared" si="202"/>
        <v>41495.484293981477</v>
      </c>
      <c r="T2175" s="14">
        <f t="shared" si="203"/>
        <v>41526.957638888889</v>
      </c>
    </row>
    <row r="2176" spans="1:20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11">
        <f t="shared" si="198"/>
        <v>102.97499999999999</v>
      </c>
      <c r="P2176" s="12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4">
        <f t="shared" si="202"/>
        <v>42465.334571759253</v>
      </c>
      <c r="T2176" s="14">
        <f t="shared" si="203"/>
        <v>42495.334571759253</v>
      </c>
    </row>
    <row r="2177" spans="1:20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11">
        <f t="shared" si="198"/>
        <v>250</v>
      </c>
      <c r="P2177" s="12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4">
        <f t="shared" si="202"/>
        <v>42564.800763888888</v>
      </c>
      <c r="T2177" s="14">
        <f t="shared" si="203"/>
        <v>42571.800763888888</v>
      </c>
    </row>
    <row r="2178" spans="1:20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11">
        <f t="shared" si="198"/>
        <v>126.02</v>
      </c>
      <c r="P2178" s="12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4">
        <f t="shared" si="202"/>
        <v>42096.424872685187</v>
      </c>
      <c r="T2178" s="14">
        <f t="shared" si="203"/>
        <v>42126.424872685187</v>
      </c>
    </row>
    <row r="2179" spans="1:20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11">
        <f t="shared" ref="O2179:O2242" si="204">(E2179/D2179)*100</f>
        <v>100.12</v>
      </c>
      <c r="P2179" s="12">
        <f t="shared" ref="P2179:P2242" si="205">AVERAGE(E2179/L2179)</f>
        <v>65.868421052631575</v>
      </c>
      <c r="Q2179" t="str">
        <f t="shared" ref="Q2179:Q2242" si="206">LEFT(N2179,SEARCH("/",N2179,1)-1)</f>
        <v>music</v>
      </c>
      <c r="R2179" t="str">
        <f t="shared" ref="R2179:R2242" si="207">RIGHT(N2179,LEN(N2179)-SEARCH("/",N2179,1))</f>
        <v>rock</v>
      </c>
      <c r="S2179" s="14">
        <f t="shared" ref="S2179:S2242" si="208">(J2179/86400)+25569+(-5/24)</f>
        <v>42502.042442129627</v>
      </c>
      <c r="T2179" s="14">
        <f t="shared" ref="T2179:T2242" si="209">(I2179/86400)+25569+(-5/24)</f>
        <v>42527.042442129627</v>
      </c>
    </row>
    <row r="2180" spans="1:20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11">
        <f t="shared" si="204"/>
        <v>138.64000000000001</v>
      </c>
      <c r="P2180" s="12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4">
        <f t="shared" si="208"/>
        <v>42723.428206018514</v>
      </c>
      <c r="T2180" s="14">
        <f t="shared" si="209"/>
        <v>42753.428206018514</v>
      </c>
    </row>
    <row r="2181" spans="1:20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11">
        <f t="shared" si="204"/>
        <v>161.4</v>
      </c>
      <c r="P2181" s="12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4">
        <f t="shared" si="208"/>
        <v>42074.962870370371</v>
      </c>
      <c r="T2181" s="14">
        <f t="shared" si="209"/>
        <v>42104.962870370371</v>
      </c>
    </row>
    <row r="2182" spans="1:20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11">
        <f t="shared" si="204"/>
        <v>107.18419999999999</v>
      </c>
      <c r="P2182" s="12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4">
        <f t="shared" si="208"/>
        <v>42279.461435185185</v>
      </c>
      <c r="T2182" s="14">
        <f t="shared" si="209"/>
        <v>42321.503101851849</v>
      </c>
    </row>
    <row r="2183" spans="1:20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11">
        <f t="shared" si="204"/>
        <v>153.1</v>
      </c>
      <c r="P2183" s="12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4">
        <f t="shared" si="208"/>
        <v>42772.796909722216</v>
      </c>
      <c r="T2183" s="14">
        <f t="shared" si="209"/>
        <v>42786.796909722216</v>
      </c>
    </row>
    <row r="2184" spans="1:20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11">
        <f t="shared" si="204"/>
        <v>524.16666666666663</v>
      </c>
      <c r="P2184" s="12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4">
        <f t="shared" si="208"/>
        <v>41879.692418981482</v>
      </c>
      <c r="T2184" s="14">
        <f t="shared" si="209"/>
        <v>41914.692418981482</v>
      </c>
    </row>
    <row r="2185" spans="1:20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11">
        <f t="shared" si="204"/>
        <v>489.27777777777777</v>
      </c>
      <c r="P2185" s="12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4">
        <f t="shared" si="208"/>
        <v>42745.157141203701</v>
      </c>
      <c r="T2185" s="14">
        <f t="shared" si="209"/>
        <v>42774.999999999993</v>
      </c>
    </row>
    <row r="2186" spans="1:20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11">
        <f t="shared" si="204"/>
        <v>284.74</v>
      </c>
      <c r="P2186" s="12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4">
        <f t="shared" si="208"/>
        <v>42380.481956018521</v>
      </c>
      <c r="T2186" s="14">
        <f t="shared" si="209"/>
        <v>42394.458333333336</v>
      </c>
    </row>
    <row r="2187" spans="1:20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11">
        <f t="shared" si="204"/>
        <v>1856.97</v>
      </c>
      <c r="P2187" s="12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4">
        <f t="shared" si="208"/>
        <v>41319.141655092586</v>
      </c>
      <c r="T2187" s="14">
        <f t="shared" si="209"/>
        <v>41359.141655092586</v>
      </c>
    </row>
    <row r="2188" spans="1:20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11">
        <f t="shared" si="204"/>
        <v>109.67499999999998</v>
      </c>
      <c r="P2188" s="12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4">
        <f t="shared" si="208"/>
        <v>42583.406747685185</v>
      </c>
      <c r="T2188" s="14">
        <f t="shared" si="209"/>
        <v>42619.874999999993</v>
      </c>
    </row>
    <row r="2189" spans="1:20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11">
        <f t="shared" si="204"/>
        <v>1014.6425</v>
      </c>
      <c r="P2189" s="12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4">
        <f t="shared" si="208"/>
        <v>42068.000763888886</v>
      </c>
      <c r="T2189" s="14">
        <f t="shared" si="209"/>
        <v>42096.957638888889</v>
      </c>
    </row>
    <row r="2190" spans="1:20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11">
        <f t="shared" si="204"/>
        <v>412.17692027666544</v>
      </c>
      <c r="P2190" s="12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4">
        <f t="shared" si="208"/>
        <v>42633.377789351849</v>
      </c>
      <c r="T2190" s="14">
        <f t="shared" si="209"/>
        <v>42668.499999999993</v>
      </c>
    </row>
    <row r="2191" spans="1:20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11">
        <f t="shared" si="204"/>
        <v>503.25</v>
      </c>
      <c r="P2191" s="12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4">
        <f t="shared" si="208"/>
        <v>42467.579861111109</v>
      </c>
      <c r="T2191" s="14">
        <f t="shared" si="209"/>
        <v>42481.708333333336</v>
      </c>
    </row>
    <row r="2192" spans="1:20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11">
        <f t="shared" si="204"/>
        <v>184.61052631578946</v>
      </c>
      <c r="P2192" s="12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4">
        <f t="shared" si="208"/>
        <v>42417.416712962957</v>
      </c>
      <c r="T2192" s="14">
        <f t="shared" si="209"/>
        <v>42452.082638888889</v>
      </c>
    </row>
    <row r="2193" spans="1:20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11">
        <f t="shared" si="204"/>
        <v>119.73333333333333</v>
      </c>
      <c r="P2193" s="12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4">
        <f t="shared" si="208"/>
        <v>42768.6253125</v>
      </c>
      <c r="T2193" s="14">
        <f t="shared" si="209"/>
        <v>42780.6253125</v>
      </c>
    </row>
    <row r="2194" spans="1:20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11">
        <f t="shared" si="204"/>
        <v>1081.2401666666667</v>
      </c>
      <c r="P2194" s="12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4">
        <f t="shared" si="208"/>
        <v>42691.642870370364</v>
      </c>
      <c r="T2194" s="14">
        <f t="shared" si="209"/>
        <v>42719.749999999993</v>
      </c>
    </row>
    <row r="2195" spans="1:20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11">
        <f t="shared" si="204"/>
        <v>452.37333333333333</v>
      </c>
      <c r="P2195" s="12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4">
        <f t="shared" si="208"/>
        <v>42664.197592592587</v>
      </c>
      <c r="T2195" s="14">
        <f t="shared" si="209"/>
        <v>42694.999305555553</v>
      </c>
    </row>
    <row r="2196" spans="1:20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11">
        <f t="shared" si="204"/>
        <v>537.37</v>
      </c>
      <c r="P2196" s="12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4">
        <f t="shared" si="208"/>
        <v>42425.54965277778</v>
      </c>
      <c r="T2196" s="14">
        <f t="shared" si="209"/>
        <v>42455.507986111108</v>
      </c>
    </row>
    <row r="2197" spans="1:20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11">
        <f t="shared" si="204"/>
        <v>120.32608695652173</v>
      </c>
      <c r="P2197" s="12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4">
        <f t="shared" si="208"/>
        <v>42197.563657407409</v>
      </c>
      <c r="T2197" s="14">
        <f t="shared" si="209"/>
        <v>42227.563657407409</v>
      </c>
    </row>
    <row r="2198" spans="1:20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11">
        <f t="shared" si="204"/>
        <v>113.83571428571429</v>
      </c>
      <c r="P2198" s="12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4">
        <f t="shared" si="208"/>
        <v>42675.278958333329</v>
      </c>
      <c r="T2198" s="14">
        <f t="shared" si="209"/>
        <v>42706.083333333336</v>
      </c>
    </row>
    <row r="2199" spans="1:20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11">
        <f t="shared" si="204"/>
        <v>951.03109999999992</v>
      </c>
      <c r="P2199" s="12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4">
        <f t="shared" si="208"/>
        <v>42033.37568287037</v>
      </c>
      <c r="T2199" s="14">
        <f t="shared" si="209"/>
        <v>42063.37568287037</v>
      </c>
    </row>
    <row r="2200" spans="1:20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11">
        <f t="shared" si="204"/>
        <v>132.89249999999998</v>
      </c>
      <c r="P2200" s="12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4">
        <f t="shared" si="208"/>
        <v>42292.305555555555</v>
      </c>
      <c r="T2200" s="14">
        <f t="shared" si="209"/>
        <v>42322.347222222219</v>
      </c>
    </row>
    <row r="2201" spans="1:20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11">
        <f t="shared" si="204"/>
        <v>146.97777777777779</v>
      </c>
      <c r="P2201" s="12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4">
        <f t="shared" si="208"/>
        <v>42262.208310185182</v>
      </c>
      <c r="T2201" s="14">
        <f t="shared" si="209"/>
        <v>42292.208310185182</v>
      </c>
    </row>
    <row r="2202" spans="1:20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11">
        <f t="shared" si="204"/>
        <v>542.15</v>
      </c>
      <c r="P2202" s="12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4">
        <f t="shared" si="208"/>
        <v>42163.417453703696</v>
      </c>
      <c r="T2202" s="14">
        <f t="shared" si="209"/>
        <v>42190.916666666664</v>
      </c>
    </row>
    <row r="2203" spans="1:20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11">
        <f t="shared" si="204"/>
        <v>382.71818181818185</v>
      </c>
      <c r="P2203" s="12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4">
        <f t="shared" si="208"/>
        <v>41276.638483796291</v>
      </c>
      <c r="T2203" s="14">
        <f t="shared" si="209"/>
        <v>41290.638483796291</v>
      </c>
    </row>
    <row r="2204" spans="1:20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11">
        <f t="shared" si="204"/>
        <v>704.18124999999998</v>
      </c>
      <c r="P2204" s="12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4">
        <f t="shared" si="208"/>
        <v>41184.640833333331</v>
      </c>
      <c r="T2204" s="14">
        <f t="shared" si="209"/>
        <v>41214.640833333331</v>
      </c>
    </row>
    <row r="2205" spans="1:20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11">
        <f t="shared" si="204"/>
        <v>109.55</v>
      </c>
      <c r="P2205" s="12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4">
        <f t="shared" si="208"/>
        <v>42241.651412037034</v>
      </c>
      <c r="T2205" s="14">
        <f t="shared" si="209"/>
        <v>42271.651412037034</v>
      </c>
    </row>
    <row r="2206" spans="1:20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11">
        <f t="shared" si="204"/>
        <v>132.86666666666667</v>
      </c>
      <c r="P2206" s="12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4">
        <f t="shared" si="208"/>
        <v>41312.103229166663</v>
      </c>
      <c r="T2206" s="14">
        <f t="shared" si="209"/>
        <v>41342.103229166663</v>
      </c>
    </row>
    <row r="2207" spans="1:20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11">
        <f t="shared" si="204"/>
        <v>152</v>
      </c>
      <c r="P2207" s="12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4">
        <f t="shared" si="208"/>
        <v>41031.613298611112</v>
      </c>
      <c r="T2207" s="14">
        <f t="shared" si="209"/>
        <v>41061.613298611112</v>
      </c>
    </row>
    <row r="2208" spans="1:20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11">
        <f t="shared" si="204"/>
        <v>102.72727272727273</v>
      </c>
      <c r="P2208" s="12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4">
        <f t="shared" si="208"/>
        <v>40997.048888888887</v>
      </c>
      <c r="T2208" s="14">
        <f t="shared" si="209"/>
        <v>41015.048888888887</v>
      </c>
    </row>
    <row r="2209" spans="1:20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11">
        <f t="shared" si="204"/>
        <v>100</v>
      </c>
      <c r="P2209" s="12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4">
        <f t="shared" si="208"/>
        <v>41563.985798611109</v>
      </c>
      <c r="T2209" s="14">
        <f t="shared" si="209"/>
        <v>41594.027465277773</v>
      </c>
    </row>
    <row r="2210" spans="1:20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11">
        <f t="shared" si="204"/>
        <v>101.6</v>
      </c>
      <c r="P2210" s="12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4">
        <f t="shared" si="208"/>
        <v>40946.673912037033</v>
      </c>
      <c r="T2210" s="14">
        <f t="shared" si="209"/>
        <v>41005.958333333328</v>
      </c>
    </row>
    <row r="2211" spans="1:20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11">
        <f t="shared" si="204"/>
        <v>150.80000000000001</v>
      </c>
      <c r="P2211" s="12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4">
        <f t="shared" si="208"/>
        <v>41732.27134259259</v>
      </c>
      <c r="T2211" s="14">
        <f t="shared" si="209"/>
        <v>41743.75</v>
      </c>
    </row>
    <row r="2212" spans="1:20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11">
        <f t="shared" si="204"/>
        <v>111.425</v>
      </c>
      <c r="P2212" s="12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4">
        <f t="shared" si="208"/>
        <v>40955.857754629629</v>
      </c>
      <c r="T2212" s="14">
        <f t="shared" si="209"/>
        <v>41013.525000000001</v>
      </c>
    </row>
    <row r="2213" spans="1:20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11">
        <f t="shared" si="204"/>
        <v>195.6</v>
      </c>
      <c r="P2213" s="12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4">
        <f t="shared" si="208"/>
        <v>41716.576678240737</v>
      </c>
      <c r="T2213" s="14">
        <f t="shared" si="209"/>
        <v>41739.082638888889</v>
      </c>
    </row>
    <row r="2214" spans="1:20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11">
        <f t="shared" si="204"/>
        <v>114.38333333333333</v>
      </c>
      <c r="P2214" s="12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4">
        <f t="shared" si="208"/>
        <v>41548.539085648146</v>
      </c>
      <c r="T2214" s="14">
        <f t="shared" si="209"/>
        <v>41581.833333333328</v>
      </c>
    </row>
    <row r="2215" spans="1:20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11">
        <f t="shared" si="204"/>
        <v>200</v>
      </c>
      <c r="P2215" s="12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4">
        <f t="shared" si="208"/>
        <v>42109.617812499993</v>
      </c>
      <c r="T2215" s="14">
        <f t="shared" si="209"/>
        <v>42139.617812499993</v>
      </c>
    </row>
    <row r="2216" spans="1:20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11">
        <f t="shared" si="204"/>
        <v>292.50166666666667</v>
      </c>
      <c r="P2216" s="12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4">
        <f t="shared" si="208"/>
        <v>41646.58388888889</v>
      </c>
      <c r="T2216" s="14">
        <f t="shared" si="209"/>
        <v>41676.58388888889</v>
      </c>
    </row>
    <row r="2217" spans="1:20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11">
        <f t="shared" si="204"/>
        <v>156.36363636363637</v>
      </c>
      <c r="P2217" s="12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4">
        <f t="shared" si="208"/>
        <v>40958.508935185186</v>
      </c>
      <c r="T2217" s="14">
        <f t="shared" si="209"/>
        <v>40981.082638888889</v>
      </c>
    </row>
    <row r="2218" spans="1:20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11">
        <f t="shared" si="204"/>
        <v>105.66666666666666</v>
      </c>
      <c r="P2218" s="12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4">
        <f t="shared" si="208"/>
        <v>42194.543344907404</v>
      </c>
      <c r="T2218" s="14">
        <f t="shared" si="209"/>
        <v>42208.543344907404</v>
      </c>
    </row>
    <row r="2219" spans="1:20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11">
        <f t="shared" si="204"/>
        <v>101.19047619047619</v>
      </c>
      <c r="P2219" s="12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4">
        <f t="shared" si="208"/>
        <v>42299.568437499998</v>
      </c>
      <c r="T2219" s="14">
        <f t="shared" si="209"/>
        <v>42310.124999999993</v>
      </c>
    </row>
    <row r="2220" spans="1:20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11">
        <f t="shared" si="204"/>
        <v>122.833</v>
      </c>
      <c r="P2220" s="12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4">
        <f t="shared" si="208"/>
        <v>41127.603969907403</v>
      </c>
      <c r="T2220" s="14">
        <f t="shared" si="209"/>
        <v>41149.791666666664</v>
      </c>
    </row>
    <row r="2221" spans="1:20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11">
        <f t="shared" si="204"/>
        <v>101.49999999999999</v>
      </c>
      <c r="P2221" s="12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4">
        <f t="shared" si="208"/>
        <v>42205.510555555556</v>
      </c>
      <c r="T2221" s="14">
        <f t="shared" si="209"/>
        <v>42235.510555555556</v>
      </c>
    </row>
    <row r="2222" spans="1:20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11">
        <f t="shared" si="204"/>
        <v>101.14285714285714</v>
      </c>
      <c r="P2222" s="12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4">
        <f t="shared" si="208"/>
        <v>41451.852268518516</v>
      </c>
      <c r="T2222" s="14">
        <f t="shared" si="209"/>
        <v>41481.852268518516</v>
      </c>
    </row>
    <row r="2223" spans="1:20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11">
        <f t="shared" si="204"/>
        <v>108.11999999999999</v>
      </c>
      <c r="P2223" s="12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4">
        <f t="shared" si="208"/>
        <v>42452.458437499998</v>
      </c>
      <c r="T2223" s="14">
        <f t="shared" si="209"/>
        <v>42482.791666666664</v>
      </c>
    </row>
    <row r="2224" spans="1:20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11">
        <f t="shared" si="204"/>
        <v>162.6</v>
      </c>
      <c r="P2224" s="12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4">
        <f t="shared" si="208"/>
        <v>40906.579247685186</v>
      </c>
      <c r="T2224" s="14">
        <f t="shared" si="209"/>
        <v>40936.579247685186</v>
      </c>
    </row>
    <row r="2225" spans="1:20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11">
        <f t="shared" si="204"/>
        <v>105.80000000000001</v>
      </c>
      <c r="P2225" s="12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4">
        <f t="shared" si="208"/>
        <v>42152.432500000003</v>
      </c>
      <c r="T2225" s="14">
        <f t="shared" si="209"/>
        <v>42182.432500000003</v>
      </c>
    </row>
    <row r="2226" spans="1:20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11">
        <f t="shared" si="204"/>
        <v>243.15000000000003</v>
      </c>
      <c r="P2226" s="12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4">
        <f t="shared" si="208"/>
        <v>42644.459201388883</v>
      </c>
      <c r="T2226" s="14">
        <f t="shared" si="209"/>
        <v>42672.583333333336</v>
      </c>
    </row>
    <row r="2227" spans="1:20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11">
        <f t="shared" si="204"/>
        <v>944.83338095238094</v>
      </c>
      <c r="P2227" s="12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4">
        <f t="shared" si="208"/>
        <v>41873.583506944444</v>
      </c>
      <c r="T2227" s="14">
        <f t="shared" si="209"/>
        <v>41903.583506944444</v>
      </c>
    </row>
    <row r="2228" spans="1:20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11">
        <f t="shared" si="204"/>
        <v>108.46283333333334</v>
      </c>
      <c r="P2228" s="12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4">
        <f t="shared" si="208"/>
        <v>42381.590532407405</v>
      </c>
      <c r="T2228" s="14">
        <f t="shared" si="209"/>
        <v>42411.999305555553</v>
      </c>
    </row>
    <row r="2229" spans="1:20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11">
        <f t="shared" si="204"/>
        <v>157.37692307692308</v>
      </c>
      <c r="P2229" s="12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4">
        <f t="shared" si="208"/>
        <v>41561.599016203698</v>
      </c>
      <c r="T2229" s="14">
        <f t="shared" si="209"/>
        <v>41591.640682870369</v>
      </c>
    </row>
    <row r="2230" spans="1:20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11">
        <f t="shared" si="204"/>
        <v>1174.49</v>
      </c>
      <c r="P2230" s="12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4">
        <f t="shared" si="208"/>
        <v>42202.069861111107</v>
      </c>
      <c r="T2230" s="14">
        <f t="shared" si="209"/>
        <v>42232.069861111107</v>
      </c>
    </row>
    <row r="2231" spans="1:20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11">
        <f t="shared" si="204"/>
        <v>171.04755366949576</v>
      </c>
      <c r="P2231" s="12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4">
        <f t="shared" si="208"/>
        <v>41484.455914351849</v>
      </c>
      <c r="T2231" s="14">
        <f t="shared" si="209"/>
        <v>41519.958333333328</v>
      </c>
    </row>
    <row r="2232" spans="1:20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11">
        <f t="shared" si="204"/>
        <v>125.95294117647057</v>
      </c>
      <c r="P2232" s="12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4">
        <f t="shared" si="208"/>
        <v>41724.672766203701</v>
      </c>
      <c r="T2232" s="14">
        <f t="shared" si="209"/>
        <v>41754.672766203701</v>
      </c>
    </row>
    <row r="2233" spans="1:20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11">
        <f t="shared" si="204"/>
        <v>1212.1296000000002</v>
      </c>
      <c r="P2233" s="12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4">
        <f t="shared" si="208"/>
        <v>41423.702557870369</v>
      </c>
      <c r="T2233" s="14">
        <f t="shared" si="209"/>
        <v>41450</v>
      </c>
    </row>
    <row r="2234" spans="1:20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11">
        <f t="shared" si="204"/>
        <v>495.8</v>
      </c>
      <c r="P2234" s="12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4">
        <f t="shared" si="208"/>
        <v>41806.585740740738</v>
      </c>
      <c r="T2234" s="14">
        <f t="shared" si="209"/>
        <v>41838.916666666664</v>
      </c>
    </row>
    <row r="2235" spans="1:20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11">
        <f t="shared" si="204"/>
        <v>332.03999999999996</v>
      </c>
      <c r="P2235" s="12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4">
        <f t="shared" si="208"/>
        <v>42331.170590277776</v>
      </c>
      <c r="T2235" s="14">
        <f t="shared" si="209"/>
        <v>42351.791666666664</v>
      </c>
    </row>
    <row r="2236" spans="1:20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11">
        <f t="shared" si="204"/>
        <v>1165</v>
      </c>
      <c r="P2236" s="12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4">
        <f t="shared" si="208"/>
        <v>42710.616284722222</v>
      </c>
      <c r="T2236" s="14">
        <f t="shared" si="209"/>
        <v>42740.616284722222</v>
      </c>
    </row>
    <row r="2237" spans="1:20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11">
        <f t="shared" si="204"/>
        <v>153.3153846153846</v>
      </c>
      <c r="P2237" s="12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4">
        <f t="shared" si="208"/>
        <v>42061.813784722217</v>
      </c>
      <c r="T2237" s="14">
        <f t="shared" si="209"/>
        <v>42091.772118055553</v>
      </c>
    </row>
    <row r="2238" spans="1:20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11">
        <f t="shared" si="204"/>
        <v>537.10714285714289</v>
      </c>
      <c r="P2238" s="12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4">
        <f t="shared" si="208"/>
        <v>42371.408831018511</v>
      </c>
      <c r="T2238" s="14">
        <f t="shared" si="209"/>
        <v>42401.408831018511</v>
      </c>
    </row>
    <row r="2239" spans="1:20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11">
        <f t="shared" si="204"/>
        <v>352.92777777777775</v>
      </c>
      <c r="P2239" s="12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4">
        <f t="shared" si="208"/>
        <v>41914.794942129629</v>
      </c>
      <c r="T2239" s="14">
        <f t="shared" si="209"/>
        <v>41955.124305555553</v>
      </c>
    </row>
    <row r="2240" spans="1:20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11">
        <f t="shared" si="204"/>
        <v>137.4</v>
      </c>
      <c r="P2240" s="12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4">
        <f t="shared" si="208"/>
        <v>42774.41337962963</v>
      </c>
      <c r="T2240" s="14">
        <f t="shared" si="209"/>
        <v>42804.41337962963</v>
      </c>
    </row>
    <row r="2241" spans="1:20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11">
        <f t="shared" si="204"/>
        <v>128.02668</v>
      </c>
      <c r="P2241" s="12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4">
        <f t="shared" si="208"/>
        <v>41572.750162037039</v>
      </c>
      <c r="T2241" s="14">
        <f t="shared" si="209"/>
        <v>41608.959722222222</v>
      </c>
    </row>
    <row r="2242" spans="1:20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11">
        <f t="shared" si="204"/>
        <v>270.68</v>
      </c>
      <c r="P2242" s="12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4">
        <f t="shared" si="208"/>
        <v>42452.617407407401</v>
      </c>
      <c r="T2242" s="14">
        <f t="shared" si="209"/>
        <v>42482.617407407401</v>
      </c>
    </row>
    <row r="2243" spans="1:20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11">
        <f t="shared" ref="O2243:O2306" si="210">(E2243/D2243)*100</f>
        <v>806.4</v>
      </c>
      <c r="P2243" s="12">
        <f t="shared" ref="P2243:P2306" si="211">AVERAGE(E2243/L2243)</f>
        <v>49.472392638036808</v>
      </c>
      <c r="Q2243" t="str">
        <f t="shared" ref="Q2243:Q2306" si="212">LEFT(N2243,SEARCH("/",N2243,1)-1)</f>
        <v>games</v>
      </c>
      <c r="R2243" t="str">
        <f t="shared" ref="R2243:R2306" si="213">RIGHT(N2243,LEN(N2243)-SEARCH("/",N2243,1))</f>
        <v>tabletop games</v>
      </c>
      <c r="S2243" s="14">
        <f t="shared" ref="S2243:S2306" si="214">(J2243/86400)+25569+(-5/24)</f>
        <v>42766.619212962956</v>
      </c>
      <c r="T2243" s="14">
        <f t="shared" ref="T2243:T2306" si="215">(I2243/86400)+25569+(-5/24)</f>
        <v>42796.619212962956</v>
      </c>
    </row>
    <row r="2244" spans="1:20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11">
        <f t="shared" si="210"/>
        <v>1360.0976000000001</v>
      </c>
      <c r="P2244" s="12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4">
        <f t="shared" si="214"/>
        <v>41569.367280092592</v>
      </c>
      <c r="T2244" s="14">
        <f t="shared" si="215"/>
        <v>41604.918055555558</v>
      </c>
    </row>
    <row r="2245" spans="1:20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11">
        <f t="shared" si="210"/>
        <v>930250</v>
      </c>
      <c r="P2245" s="12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4">
        <f t="shared" si="214"/>
        <v>42800.542708333327</v>
      </c>
      <c r="T2245" s="14">
        <f t="shared" si="215"/>
        <v>42806.916666666664</v>
      </c>
    </row>
    <row r="2246" spans="1:20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11">
        <f t="shared" si="210"/>
        <v>377.02</v>
      </c>
      <c r="P2246" s="12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4">
        <f t="shared" si="214"/>
        <v>42647.610486111109</v>
      </c>
      <c r="T2246" s="14">
        <f t="shared" si="215"/>
        <v>42659.645833333336</v>
      </c>
    </row>
    <row r="2247" spans="1:20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11">
        <f t="shared" si="210"/>
        <v>2647.0250000000001</v>
      </c>
      <c r="P2247" s="12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4">
        <f t="shared" si="214"/>
        <v>41660.500196759254</v>
      </c>
      <c r="T2247" s="14">
        <f t="shared" si="215"/>
        <v>41691.541666666664</v>
      </c>
    </row>
    <row r="2248" spans="1:20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11">
        <f t="shared" si="210"/>
        <v>100.12</v>
      </c>
      <c r="P2248" s="12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4">
        <f t="shared" si="214"/>
        <v>42221.583449074074</v>
      </c>
      <c r="T2248" s="14">
        <f t="shared" si="215"/>
        <v>42251.583449074074</v>
      </c>
    </row>
    <row r="2249" spans="1:20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11">
        <f t="shared" si="210"/>
        <v>104.45405405405405</v>
      </c>
      <c r="P2249" s="12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4">
        <f t="shared" si="214"/>
        <v>42200.457928240743</v>
      </c>
      <c r="T2249" s="14">
        <f t="shared" si="215"/>
        <v>42214.457928240743</v>
      </c>
    </row>
    <row r="2250" spans="1:20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11">
        <f t="shared" si="210"/>
        <v>107.21428571428571</v>
      </c>
      <c r="P2250" s="12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4">
        <f t="shared" si="214"/>
        <v>42688.667569444442</v>
      </c>
      <c r="T2250" s="14">
        <f t="shared" si="215"/>
        <v>42718.667569444442</v>
      </c>
    </row>
    <row r="2251" spans="1:20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11">
        <f t="shared" si="210"/>
        <v>168.77142857142857</v>
      </c>
      <c r="P2251" s="12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4">
        <f t="shared" si="214"/>
        <v>41336.49496527778</v>
      </c>
      <c r="T2251" s="14">
        <f t="shared" si="215"/>
        <v>41366.453298611108</v>
      </c>
    </row>
    <row r="2252" spans="1:20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11">
        <f t="shared" si="210"/>
        <v>975.11200000000008</v>
      </c>
      <c r="P2252" s="12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4">
        <f t="shared" si="214"/>
        <v>42676.7971412037</v>
      </c>
      <c r="T2252" s="14">
        <f t="shared" si="215"/>
        <v>42706.838807870365</v>
      </c>
    </row>
    <row r="2253" spans="1:20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11">
        <f t="shared" si="210"/>
        <v>134.44929411764704</v>
      </c>
      <c r="P2253" s="12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4">
        <f t="shared" si="214"/>
        <v>41846.137465277774</v>
      </c>
      <c r="T2253" s="14">
        <f t="shared" si="215"/>
        <v>41867.137465277774</v>
      </c>
    </row>
    <row r="2254" spans="1:20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11">
        <f t="shared" si="210"/>
        <v>272.27777777777777</v>
      </c>
      <c r="P2254" s="12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4">
        <f t="shared" si="214"/>
        <v>42573.119652777772</v>
      </c>
      <c r="T2254" s="14">
        <f t="shared" si="215"/>
        <v>42588.119652777772</v>
      </c>
    </row>
    <row r="2255" spans="1:20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11">
        <f t="shared" si="210"/>
        <v>112.6875</v>
      </c>
      <c r="P2255" s="12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4">
        <f t="shared" si="214"/>
        <v>42296.422997685186</v>
      </c>
      <c r="T2255" s="14">
        <f t="shared" si="215"/>
        <v>42326.46466435185</v>
      </c>
    </row>
    <row r="2256" spans="1:20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11">
        <f t="shared" si="210"/>
        <v>459.8</v>
      </c>
      <c r="P2256" s="12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4">
        <f t="shared" si="214"/>
        <v>42752.439444444441</v>
      </c>
      <c r="T2256" s="14">
        <f t="shared" si="215"/>
        <v>42759.439444444441</v>
      </c>
    </row>
    <row r="2257" spans="1:20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11">
        <f t="shared" si="210"/>
        <v>286.65822784810126</v>
      </c>
      <c r="P2257" s="12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4">
        <f t="shared" si="214"/>
        <v>42467.743645833332</v>
      </c>
      <c r="T2257" s="14">
        <f t="shared" si="215"/>
        <v>42497.743645833332</v>
      </c>
    </row>
    <row r="2258" spans="1:20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11">
        <f t="shared" si="210"/>
        <v>222.70833333333334</v>
      </c>
      <c r="P2258" s="12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4">
        <f t="shared" si="214"/>
        <v>42682.243587962956</v>
      </c>
      <c r="T2258" s="14">
        <f t="shared" si="215"/>
        <v>42696.243587962956</v>
      </c>
    </row>
    <row r="2259" spans="1:20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11">
        <f t="shared" si="210"/>
        <v>636.14</v>
      </c>
      <c r="P2259" s="12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4">
        <f t="shared" si="214"/>
        <v>42505.728344907409</v>
      </c>
      <c r="T2259" s="14">
        <f t="shared" si="215"/>
        <v>42540.749999999993</v>
      </c>
    </row>
    <row r="2260" spans="1:20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11">
        <f t="shared" si="210"/>
        <v>146.5</v>
      </c>
      <c r="P2260" s="12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4">
        <f t="shared" si="214"/>
        <v>42136.542673611104</v>
      </c>
      <c r="T2260" s="14">
        <f t="shared" si="215"/>
        <v>42166.542673611104</v>
      </c>
    </row>
    <row r="2261" spans="1:20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11">
        <f t="shared" si="210"/>
        <v>1867.1</v>
      </c>
      <c r="P2261" s="12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4">
        <f t="shared" si="214"/>
        <v>42702.59648148148</v>
      </c>
      <c r="T2261" s="14">
        <f t="shared" si="215"/>
        <v>42712.59648148148</v>
      </c>
    </row>
    <row r="2262" spans="1:20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11">
        <f t="shared" si="210"/>
        <v>326.92</v>
      </c>
      <c r="P2262" s="12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4">
        <f t="shared" si="214"/>
        <v>41694.808449074073</v>
      </c>
      <c r="T2262" s="14">
        <f t="shared" si="215"/>
        <v>41724.766782407409</v>
      </c>
    </row>
    <row r="2263" spans="1:20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11">
        <f t="shared" si="210"/>
        <v>779.5</v>
      </c>
      <c r="P2263" s="12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4">
        <f t="shared" si="214"/>
        <v>42759.516435185178</v>
      </c>
      <c r="T2263" s="14">
        <f t="shared" si="215"/>
        <v>42780.516435185178</v>
      </c>
    </row>
    <row r="2264" spans="1:20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11">
        <f t="shared" si="210"/>
        <v>154.15151515151516</v>
      </c>
      <c r="P2264" s="12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4">
        <f t="shared" si="214"/>
        <v>41926.376828703702</v>
      </c>
      <c r="T2264" s="14">
        <f t="shared" si="215"/>
        <v>41960.791666666664</v>
      </c>
    </row>
    <row r="2265" spans="1:20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11">
        <f t="shared" si="210"/>
        <v>115.54666666666667</v>
      </c>
      <c r="P2265" s="12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4">
        <f t="shared" si="214"/>
        <v>42014.623993055553</v>
      </c>
      <c r="T2265" s="14">
        <f t="shared" si="215"/>
        <v>42035.623993055553</v>
      </c>
    </row>
    <row r="2266" spans="1:20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11">
        <f t="shared" si="210"/>
        <v>180.03333333333333</v>
      </c>
      <c r="P2266" s="12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4">
        <f t="shared" si="214"/>
        <v>42496.374004629623</v>
      </c>
      <c r="T2266" s="14">
        <f t="shared" si="215"/>
        <v>42512.916666666664</v>
      </c>
    </row>
    <row r="2267" spans="1:20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11">
        <f t="shared" si="210"/>
        <v>298.5</v>
      </c>
      <c r="P2267" s="12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4">
        <f t="shared" si="214"/>
        <v>42689.644756944443</v>
      </c>
      <c r="T2267" s="14">
        <f t="shared" si="215"/>
        <v>42696.644756944443</v>
      </c>
    </row>
    <row r="2268" spans="1:20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11">
        <f t="shared" si="210"/>
        <v>320.26666666666665</v>
      </c>
      <c r="P2268" s="12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4">
        <f t="shared" si="214"/>
        <v>42469.666574074072</v>
      </c>
      <c r="T2268" s="14">
        <f t="shared" si="215"/>
        <v>42486.874999999993</v>
      </c>
    </row>
    <row r="2269" spans="1:20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11">
        <f t="shared" si="210"/>
        <v>380.52499999999998</v>
      </c>
      <c r="P2269" s="12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4">
        <f t="shared" si="214"/>
        <v>41968.621493055551</v>
      </c>
      <c r="T2269" s="14">
        <f t="shared" si="215"/>
        <v>41993.833333333336</v>
      </c>
    </row>
    <row r="2270" spans="1:20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11">
        <f t="shared" si="210"/>
        <v>102.60000000000001</v>
      </c>
      <c r="P2270" s="12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4">
        <f t="shared" si="214"/>
        <v>42775.874016203707</v>
      </c>
      <c r="T2270" s="14">
        <f t="shared" si="215"/>
        <v>42805.874016203707</v>
      </c>
    </row>
    <row r="2271" spans="1:20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11">
        <f t="shared" si="210"/>
        <v>1801.64</v>
      </c>
      <c r="P2271" s="12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4">
        <f t="shared" si="214"/>
        <v>42776.496099537035</v>
      </c>
      <c r="T2271" s="14">
        <f t="shared" si="215"/>
        <v>42800.999999999993</v>
      </c>
    </row>
    <row r="2272" spans="1:20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11">
        <f t="shared" si="210"/>
        <v>720.24800000000005</v>
      </c>
      <c r="P2272" s="12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4">
        <f t="shared" si="214"/>
        <v>42725.661030092589</v>
      </c>
      <c r="T2272" s="14">
        <f t="shared" si="215"/>
        <v>42745.707638888889</v>
      </c>
    </row>
    <row r="2273" spans="1:20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11">
        <f t="shared" si="210"/>
        <v>283.09000000000003</v>
      </c>
      <c r="P2273" s="12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4">
        <f t="shared" si="214"/>
        <v>42683.791712962957</v>
      </c>
      <c r="T2273" s="14">
        <f t="shared" si="215"/>
        <v>42713.791712962957</v>
      </c>
    </row>
    <row r="2274" spans="1:20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11">
        <f t="shared" si="210"/>
        <v>1356.6000000000001</v>
      </c>
      <c r="P2274" s="12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4">
        <f t="shared" si="214"/>
        <v>42315.491157407407</v>
      </c>
      <c r="T2274" s="14">
        <f t="shared" si="215"/>
        <v>42345.491157407407</v>
      </c>
    </row>
    <row r="2275" spans="1:20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11">
        <f t="shared" si="210"/>
        <v>220.35999999999999</v>
      </c>
      <c r="P2275" s="12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4">
        <f t="shared" si="214"/>
        <v>42781.340763888882</v>
      </c>
      <c r="T2275" s="14">
        <f t="shared" si="215"/>
        <v>42806.299097222225</v>
      </c>
    </row>
    <row r="2276" spans="1:20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11">
        <f t="shared" si="210"/>
        <v>119.6</v>
      </c>
      <c r="P2276" s="12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4">
        <f t="shared" si="214"/>
        <v>41663.292326388888</v>
      </c>
      <c r="T2276" s="14">
        <f t="shared" si="215"/>
        <v>41693.292326388888</v>
      </c>
    </row>
    <row r="2277" spans="1:20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11">
        <f t="shared" si="210"/>
        <v>407.76923076923077</v>
      </c>
      <c r="P2277" s="12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4">
        <f t="shared" si="214"/>
        <v>41965.408321759256</v>
      </c>
      <c r="T2277" s="14">
        <f t="shared" si="215"/>
        <v>41995.408321759256</v>
      </c>
    </row>
    <row r="2278" spans="1:20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11">
        <f t="shared" si="210"/>
        <v>105.81826105905425</v>
      </c>
      <c r="P2278" s="12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4">
        <f t="shared" si="214"/>
        <v>41614.443159722221</v>
      </c>
      <c r="T2278" s="14">
        <f t="shared" si="215"/>
        <v>41644.443159722221</v>
      </c>
    </row>
    <row r="2279" spans="1:20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11">
        <f t="shared" si="210"/>
        <v>141.08235294117648</v>
      </c>
      <c r="P2279" s="12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4">
        <f t="shared" si="214"/>
        <v>40936.470173611109</v>
      </c>
      <c r="T2279" s="14">
        <f t="shared" si="215"/>
        <v>40966.470173611109</v>
      </c>
    </row>
    <row r="2280" spans="1:20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11">
        <f t="shared" si="210"/>
        <v>270.7</v>
      </c>
      <c r="P2280" s="12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4">
        <f t="shared" si="214"/>
        <v>42338.500775462962</v>
      </c>
      <c r="T2280" s="14">
        <f t="shared" si="215"/>
        <v>42372.749305555553</v>
      </c>
    </row>
    <row r="2281" spans="1:20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11">
        <f t="shared" si="210"/>
        <v>153.80000000000001</v>
      </c>
      <c r="P2281" s="12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4">
        <f t="shared" si="214"/>
        <v>42020.598368055558</v>
      </c>
      <c r="T2281" s="14">
        <f t="shared" si="215"/>
        <v>42038.958333333336</v>
      </c>
    </row>
    <row r="2282" spans="1:20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11">
        <f t="shared" si="210"/>
        <v>403.57653061224488</v>
      </c>
      <c r="P2282" s="12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4">
        <f t="shared" si="214"/>
        <v>42234.416562499995</v>
      </c>
      <c r="T2282" s="14">
        <f t="shared" si="215"/>
        <v>42264.416562499995</v>
      </c>
    </row>
    <row r="2283" spans="1:20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11">
        <f t="shared" si="210"/>
        <v>185</v>
      </c>
      <c r="P2283" s="12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4">
        <f t="shared" si="214"/>
        <v>40687.077511574069</v>
      </c>
      <c r="T2283" s="14">
        <f t="shared" si="215"/>
        <v>40749.076388888883</v>
      </c>
    </row>
    <row r="2284" spans="1:20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11">
        <f t="shared" si="210"/>
        <v>185.33333333333331</v>
      </c>
      <c r="P2284" s="12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4">
        <f t="shared" si="214"/>
        <v>42322.966273148144</v>
      </c>
      <c r="T2284" s="14">
        <f t="shared" si="215"/>
        <v>42382.966273148144</v>
      </c>
    </row>
    <row r="2285" spans="1:20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11">
        <f t="shared" si="210"/>
        <v>100.85533333333332</v>
      </c>
      <c r="P2285" s="12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4">
        <f t="shared" si="214"/>
        <v>40977.916712962957</v>
      </c>
      <c r="T2285" s="14">
        <f t="shared" si="215"/>
        <v>41037.875046296293</v>
      </c>
    </row>
    <row r="2286" spans="1:20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11">
        <f t="shared" si="210"/>
        <v>106.22116666666668</v>
      </c>
      <c r="P2286" s="12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4">
        <f t="shared" si="214"/>
        <v>40585.588483796295</v>
      </c>
      <c r="T2286" s="14">
        <f t="shared" si="215"/>
        <v>40613.958333333328</v>
      </c>
    </row>
    <row r="2287" spans="1:20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11">
        <f t="shared" si="210"/>
        <v>121.36666666666667</v>
      </c>
      <c r="P2287" s="12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4">
        <f t="shared" si="214"/>
        <v>41058.977349537039</v>
      </c>
      <c r="T2287" s="14">
        <f t="shared" si="215"/>
        <v>41088.977349537039</v>
      </c>
    </row>
    <row r="2288" spans="1:20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11">
        <f t="shared" si="210"/>
        <v>100.06666666666666</v>
      </c>
      <c r="P2288" s="12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4">
        <f t="shared" si="214"/>
        <v>41494.755254629628</v>
      </c>
      <c r="T2288" s="14">
        <f t="shared" si="215"/>
        <v>41522.957638888889</v>
      </c>
    </row>
    <row r="2289" spans="1:20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11">
        <f t="shared" si="210"/>
        <v>119.97755555555555</v>
      </c>
      <c r="P2289" s="12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4">
        <f t="shared" si="214"/>
        <v>41792.459027777775</v>
      </c>
      <c r="T2289" s="14">
        <f t="shared" si="215"/>
        <v>41813.459027777775</v>
      </c>
    </row>
    <row r="2290" spans="1:20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11">
        <f t="shared" si="210"/>
        <v>100.1</v>
      </c>
      <c r="P2290" s="12">
        <f t="shared" si="211"/>
        <v>40.04</v>
      </c>
      <c r="Q2290" t="str">
        <f t="shared" si="212"/>
        <v>music</v>
      </c>
      <c r="R2290" t="str">
        <f t="shared" si="213"/>
        <v>rock</v>
      </c>
      <c r="S2290" s="14">
        <f t="shared" si="214"/>
        <v>41067.619085648148</v>
      </c>
      <c r="T2290" s="14">
        <f t="shared" si="215"/>
        <v>41086.541666666664</v>
      </c>
    </row>
    <row r="2291" spans="1:20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11">
        <f t="shared" si="210"/>
        <v>107.4</v>
      </c>
      <c r="P2291" s="12">
        <f t="shared" si="211"/>
        <v>64.44</v>
      </c>
      <c r="Q2291" t="str">
        <f t="shared" si="212"/>
        <v>music</v>
      </c>
      <c r="R2291" t="str">
        <f t="shared" si="213"/>
        <v>rock</v>
      </c>
      <c r="S2291" s="14">
        <f t="shared" si="214"/>
        <v>41571.790046296293</v>
      </c>
      <c r="T2291" s="14">
        <f t="shared" si="215"/>
        <v>41614.765277777777</v>
      </c>
    </row>
    <row r="2292" spans="1:20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11">
        <f t="shared" si="210"/>
        <v>104.06666666666666</v>
      </c>
      <c r="P2292" s="12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4">
        <f t="shared" si="214"/>
        <v>40070.045486111107</v>
      </c>
      <c r="T2292" s="14">
        <f t="shared" si="215"/>
        <v>40148.5</v>
      </c>
    </row>
    <row r="2293" spans="1:20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11">
        <f t="shared" si="210"/>
        <v>172.8</v>
      </c>
      <c r="P2293" s="12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4">
        <f t="shared" si="214"/>
        <v>40987.768726851849</v>
      </c>
      <c r="T2293" s="14">
        <f t="shared" si="215"/>
        <v>41021.958333333328</v>
      </c>
    </row>
    <row r="2294" spans="1:20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11">
        <f t="shared" si="210"/>
        <v>107.2505</v>
      </c>
      <c r="P2294" s="12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4">
        <f t="shared" si="214"/>
        <v>40987.489305555551</v>
      </c>
      <c r="T2294" s="14">
        <f t="shared" si="215"/>
        <v>41017.489305555551</v>
      </c>
    </row>
    <row r="2295" spans="1:20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11">
        <f t="shared" si="210"/>
        <v>108.23529411764706</v>
      </c>
      <c r="P2295" s="12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4">
        <f t="shared" si="214"/>
        <v>41151.499988425923</v>
      </c>
      <c r="T2295" s="14">
        <f t="shared" si="215"/>
        <v>41176.957638888889</v>
      </c>
    </row>
    <row r="2296" spans="1:20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11">
        <f t="shared" si="210"/>
        <v>146.08079999999998</v>
      </c>
      <c r="P2296" s="12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4">
        <f t="shared" si="214"/>
        <v>41264.514814814815</v>
      </c>
      <c r="T2296" s="14">
        <f t="shared" si="215"/>
        <v>41294.514814814815</v>
      </c>
    </row>
    <row r="2297" spans="1:20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11">
        <f t="shared" si="210"/>
        <v>125.25</v>
      </c>
      <c r="P2297" s="12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4">
        <f t="shared" si="214"/>
        <v>41270.746018518512</v>
      </c>
      <c r="T2297" s="14">
        <f t="shared" si="215"/>
        <v>41300.746018518512</v>
      </c>
    </row>
    <row r="2298" spans="1:20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11">
        <f t="shared" si="210"/>
        <v>149.07142857142856</v>
      </c>
      <c r="P2298" s="12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4">
        <f t="shared" si="214"/>
        <v>40927.52344907407</v>
      </c>
      <c r="T2298" s="14">
        <f t="shared" si="215"/>
        <v>40962.52344907407</v>
      </c>
    </row>
    <row r="2299" spans="1:20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11">
        <f t="shared" si="210"/>
        <v>100.6</v>
      </c>
      <c r="P2299" s="12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4">
        <f t="shared" si="214"/>
        <v>40947.83390046296</v>
      </c>
      <c r="T2299" s="14">
        <f t="shared" si="215"/>
        <v>40981.957638888889</v>
      </c>
    </row>
    <row r="2300" spans="1:20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11">
        <f t="shared" si="210"/>
        <v>105.07333333333332</v>
      </c>
      <c r="P2300" s="12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4">
        <f t="shared" si="214"/>
        <v>41694.632326388884</v>
      </c>
      <c r="T2300" s="14">
        <f t="shared" si="215"/>
        <v>41724.59065972222</v>
      </c>
    </row>
    <row r="2301" spans="1:20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11">
        <f t="shared" si="210"/>
        <v>350.16666666666663</v>
      </c>
      <c r="P2301" s="12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4">
        <f t="shared" si="214"/>
        <v>40564.824178240735</v>
      </c>
      <c r="T2301" s="14">
        <f t="shared" si="215"/>
        <v>40579.824178240735</v>
      </c>
    </row>
    <row r="2302" spans="1:20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11">
        <f t="shared" si="210"/>
        <v>101.25</v>
      </c>
      <c r="P2302" s="12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4">
        <f t="shared" si="214"/>
        <v>41074.518703703703</v>
      </c>
      <c r="T2302" s="14">
        <f t="shared" si="215"/>
        <v>41088.518703703703</v>
      </c>
    </row>
    <row r="2303" spans="1:20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11">
        <f t="shared" si="210"/>
        <v>133.6044</v>
      </c>
      <c r="P2303" s="12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4">
        <f t="shared" si="214"/>
        <v>41415.938611111109</v>
      </c>
      <c r="T2303" s="14">
        <f t="shared" si="215"/>
        <v>41445.938611111109</v>
      </c>
    </row>
    <row r="2304" spans="1:20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11">
        <f t="shared" si="210"/>
        <v>170.65217391304347</v>
      </c>
      <c r="P2304" s="12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4">
        <f t="shared" si="214"/>
        <v>41605.660115740735</v>
      </c>
      <c r="T2304" s="14">
        <f t="shared" si="215"/>
        <v>41639.083333333328</v>
      </c>
    </row>
    <row r="2305" spans="1:20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11">
        <f t="shared" si="210"/>
        <v>109.35829457364341</v>
      </c>
      <c r="P2305" s="12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4">
        <f t="shared" si="214"/>
        <v>40849.902731481481</v>
      </c>
      <c r="T2305" s="14">
        <f t="shared" si="215"/>
        <v>40889.944398148145</v>
      </c>
    </row>
    <row r="2306" spans="1:20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11">
        <f t="shared" si="210"/>
        <v>100.70033333333335</v>
      </c>
      <c r="P2306" s="12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4">
        <f t="shared" si="214"/>
        <v>40502.607534722221</v>
      </c>
      <c r="T2306" s="14">
        <f t="shared" si="215"/>
        <v>40543.999305555553</v>
      </c>
    </row>
    <row r="2307" spans="1:20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11">
        <f t="shared" ref="O2307:O2370" si="216">(E2307/D2307)*100</f>
        <v>101.22777777777779</v>
      </c>
      <c r="P2307" s="12">
        <f t="shared" ref="P2307:P2370" si="217">AVERAGE(E2307/L2307)</f>
        <v>109.10778443113773</v>
      </c>
      <c r="Q2307" t="str">
        <f t="shared" ref="Q2307:Q2370" si="218">LEFT(N2307,SEARCH("/",N2307,1)-1)</f>
        <v>music</v>
      </c>
      <c r="R2307" t="str">
        <f t="shared" ref="R2307:R2370" si="219">RIGHT(N2307,LEN(N2307)-SEARCH("/",N2307,1))</f>
        <v>indie rock</v>
      </c>
      <c r="S2307" s="14">
        <f t="shared" ref="S2307:S2370" si="220">(J2307/86400)+25569+(-5/24)</f>
        <v>41834.486944444441</v>
      </c>
      <c r="T2307" s="14">
        <f t="shared" ref="T2307:T2370" si="221">(I2307/86400)+25569+(-5/24)</f>
        <v>41859.541666666664</v>
      </c>
    </row>
    <row r="2308" spans="1:20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11">
        <f t="shared" si="216"/>
        <v>106.75857142857143</v>
      </c>
      <c r="P2308" s="12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4">
        <f t="shared" si="220"/>
        <v>40947.959826388884</v>
      </c>
      <c r="T2308" s="14">
        <f t="shared" si="221"/>
        <v>40977.959826388884</v>
      </c>
    </row>
    <row r="2309" spans="1:20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11">
        <f t="shared" si="216"/>
        <v>106.65777537961894</v>
      </c>
      <c r="P2309" s="12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4">
        <f t="shared" si="220"/>
        <v>41004.594131944446</v>
      </c>
      <c r="T2309" s="14">
        <f t="shared" si="221"/>
        <v>41034.59407407407</v>
      </c>
    </row>
    <row r="2310" spans="1:20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11">
        <f t="shared" si="216"/>
        <v>101.30622</v>
      </c>
      <c r="P2310" s="12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4">
        <f t="shared" si="220"/>
        <v>41851.754583333335</v>
      </c>
      <c r="T2310" s="14">
        <f t="shared" si="221"/>
        <v>41879.833333333328</v>
      </c>
    </row>
    <row r="2311" spans="1:20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11">
        <f t="shared" si="216"/>
        <v>106.67450000000001</v>
      </c>
      <c r="P2311" s="12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4">
        <f t="shared" si="220"/>
        <v>41307.779363425921</v>
      </c>
      <c r="T2311" s="14">
        <f t="shared" si="221"/>
        <v>41342.779363425921</v>
      </c>
    </row>
    <row r="2312" spans="1:20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11">
        <f t="shared" si="216"/>
        <v>428.83978378378379</v>
      </c>
      <c r="P2312" s="12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4">
        <f t="shared" si="220"/>
        <v>41324.585821759254</v>
      </c>
      <c r="T2312" s="14">
        <f t="shared" si="221"/>
        <v>41354.54415509259</v>
      </c>
    </row>
    <row r="2313" spans="1:20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11">
        <f t="shared" si="216"/>
        <v>104.11111111111111</v>
      </c>
      <c r="P2313" s="12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4">
        <f t="shared" si="220"/>
        <v>41735.796168981477</v>
      </c>
      <c r="T2313" s="14">
        <f t="shared" si="221"/>
        <v>41765.796168981477</v>
      </c>
    </row>
    <row r="2314" spans="1:20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11">
        <f t="shared" si="216"/>
        <v>107.86666666666666</v>
      </c>
      <c r="P2314" s="12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4">
        <f t="shared" si="220"/>
        <v>41716.424513888887</v>
      </c>
      <c r="T2314" s="14">
        <f t="shared" si="221"/>
        <v>41747.75</v>
      </c>
    </row>
    <row r="2315" spans="1:20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11">
        <f t="shared" si="216"/>
        <v>175.84040000000002</v>
      </c>
      <c r="P2315" s="12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4">
        <f t="shared" si="220"/>
        <v>41002.750300925924</v>
      </c>
      <c r="T2315" s="14">
        <f t="shared" si="221"/>
        <v>41032.750300925924</v>
      </c>
    </row>
    <row r="2316" spans="1:20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11">
        <f t="shared" si="216"/>
        <v>156.97</v>
      </c>
      <c r="P2316" s="12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4">
        <f t="shared" si="220"/>
        <v>41037.343252314815</v>
      </c>
      <c r="T2316" s="14">
        <f t="shared" si="221"/>
        <v>41067.343252314815</v>
      </c>
    </row>
    <row r="2317" spans="1:20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11">
        <f t="shared" si="216"/>
        <v>102.60000000000001</v>
      </c>
      <c r="P2317" s="12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4">
        <f t="shared" si="220"/>
        <v>41004.517858796295</v>
      </c>
      <c r="T2317" s="14">
        <f t="shared" si="221"/>
        <v>41034.517858796295</v>
      </c>
    </row>
    <row r="2318" spans="1:20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11">
        <f t="shared" si="216"/>
        <v>104.04266666666666</v>
      </c>
      <c r="P2318" s="12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4">
        <f t="shared" si="220"/>
        <v>40079.516782407409</v>
      </c>
      <c r="T2318" s="14">
        <f t="shared" si="221"/>
        <v>40156.558333333327</v>
      </c>
    </row>
    <row r="2319" spans="1:20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11">
        <f t="shared" si="216"/>
        <v>104</v>
      </c>
      <c r="P2319" s="12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4">
        <f t="shared" si="220"/>
        <v>40192.33390046296</v>
      </c>
      <c r="T2319" s="14">
        <f t="shared" si="221"/>
        <v>40224</v>
      </c>
    </row>
    <row r="2320" spans="1:20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11">
        <f t="shared" si="216"/>
        <v>121.05999999999999</v>
      </c>
      <c r="P2320" s="12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4">
        <f t="shared" si="220"/>
        <v>40050.435347222221</v>
      </c>
      <c r="T2320" s="14">
        <f t="shared" si="221"/>
        <v>40081.957638888889</v>
      </c>
    </row>
    <row r="2321" spans="1:20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11">
        <f t="shared" si="216"/>
        <v>107.69999999999999</v>
      </c>
      <c r="P2321" s="12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4">
        <f t="shared" si="220"/>
        <v>41592.873668981476</v>
      </c>
      <c r="T2321" s="14">
        <f t="shared" si="221"/>
        <v>41622.873668981476</v>
      </c>
    </row>
    <row r="2322" spans="1:20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11">
        <f t="shared" si="216"/>
        <v>108.66</v>
      </c>
      <c r="P2322" s="12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4">
        <f t="shared" si="220"/>
        <v>41696.608796296292</v>
      </c>
      <c r="T2322" s="14">
        <f t="shared" si="221"/>
        <v>41731.567129629628</v>
      </c>
    </row>
    <row r="2323" spans="1:20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11">
        <f t="shared" si="216"/>
        <v>39.120962394619681</v>
      </c>
      <c r="P2323" s="12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4">
        <f t="shared" si="220"/>
        <v>42799.052094907405</v>
      </c>
      <c r="T2323" s="14">
        <f t="shared" si="221"/>
        <v>42829.010428240734</v>
      </c>
    </row>
    <row r="2324" spans="1:20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11">
        <f t="shared" si="216"/>
        <v>3.1481481481481479</v>
      </c>
      <c r="P2324" s="12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4">
        <f t="shared" si="220"/>
        <v>42804.6871412037</v>
      </c>
      <c r="T2324" s="14">
        <f t="shared" si="221"/>
        <v>42834.645474537036</v>
      </c>
    </row>
    <row r="2325" spans="1:20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11">
        <f t="shared" si="216"/>
        <v>48</v>
      </c>
      <c r="P2325" s="12">
        <f t="shared" si="217"/>
        <v>30</v>
      </c>
      <c r="Q2325" t="str">
        <f t="shared" si="218"/>
        <v>food</v>
      </c>
      <c r="R2325" t="str">
        <f t="shared" si="219"/>
        <v>small batch</v>
      </c>
      <c r="S2325" s="14">
        <f t="shared" si="220"/>
        <v>42807.546840277777</v>
      </c>
      <c r="T2325" s="14">
        <f t="shared" si="221"/>
        <v>42814.546840277777</v>
      </c>
    </row>
    <row r="2326" spans="1:20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11">
        <f t="shared" si="216"/>
        <v>20.733333333333334</v>
      </c>
      <c r="P2326" s="12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4">
        <f t="shared" si="220"/>
        <v>42790.67690972222</v>
      </c>
      <c r="T2326" s="14">
        <f t="shared" si="221"/>
        <v>42820.635243055549</v>
      </c>
    </row>
    <row r="2327" spans="1:20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11">
        <f t="shared" si="216"/>
        <v>8</v>
      </c>
      <c r="P2327" s="12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4">
        <f t="shared" si="220"/>
        <v>42793.814016203702</v>
      </c>
      <c r="T2327" s="14">
        <f t="shared" si="221"/>
        <v>42823.772349537037</v>
      </c>
    </row>
    <row r="2328" spans="1:20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11">
        <f t="shared" si="216"/>
        <v>0.72</v>
      </c>
      <c r="P2328" s="12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4">
        <f t="shared" si="220"/>
        <v>42803.825787037036</v>
      </c>
      <c r="T2328" s="14">
        <f t="shared" si="221"/>
        <v>42855.499999999993</v>
      </c>
    </row>
    <row r="2329" spans="1:20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11">
        <f t="shared" si="216"/>
        <v>526.09431428571429</v>
      </c>
      <c r="P2329" s="12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4">
        <f t="shared" si="220"/>
        <v>41842.708796296291</v>
      </c>
      <c r="T2329" s="14">
        <f t="shared" si="221"/>
        <v>41877.708796296291</v>
      </c>
    </row>
    <row r="2330" spans="1:20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11">
        <f t="shared" si="216"/>
        <v>254.45000000000002</v>
      </c>
      <c r="P2330" s="12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4">
        <f t="shared" si="220"/>
        <v>42139.573344907403</v>
      </c>
      <c r="T2330" s="14">
        <f t="shared" si="221"/>
        <v>42169.573344907403</v>
      </c>
    </row>
    <row r="2331" spans="1:20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11">
        <f t="shared" si="216"/>
        <v>105.91999999999999</v>
      </c>
      <c r="P2331" s="12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4">
        <f t="shared" si="220"/>
        <v>41807.416041666664</v>
      </c>
      <c r="T2331" s="14">
        <f t="shared" si="221"/>
        <v>41837.416041666664</v>
      </c>
    </row>
    <row r="2332" spans="1:20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11">
        <f t="shared" si="216"/>
        <v>102.42285714285715</v>
      </c>
      <c r="P2332" s="12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4">
        <f t="shared" si="220"/>
        <v>42332.691469907404</v>
      </c>
      <c r="T2332" s="14">
        <f t="shared" si="221"/>
        <v>42362.791666666664</v>
      </c>
    </row>
    <row r="2333" spans="1:20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11">
        <f t="shared" si="216"/>
        <v>144.31375</v>
      </c>
      <c r="P2333" s="12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4">
        <f t="shared" si="220"/>
        <v>41838.797337962962</v>
      </c>
      <c r="T2333" s="14">
        <f t="shared" si="221"/>
        <v>41868.797337962962</v>
      </c>
    </row>
    <row r="2334" spans="1:20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11">
        <f t="shared" si="216"/>
        <v>106.30800000000001</v>
      </c>
      <c r="P2334" s="12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4">
        <f t="shared" si="220"/>
        <v>42011.419803240737</v>
      </c>
      <c r="T2334" s="14">
        <f t="shared" si="221"/>
        <v>42041.419803240737</v>
      </c>
    </row>
    <row r="2335" spans="1:20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11">
        <f t="shared" si="216"/>
        <v>212.16666666666666</v>
      </c>
      <c r="P2335" s="12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4">
        <f t="shared" si="220"/>
        <v>41767.442013888889</v>
      </c>
      <c r="T2335" s="14">
        <f t="shared" si="221"/>
        <v>41788.534722222219</v>
      </c>
    </row>
    <row r="2336" spans="1:20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11">
        <f t="shared" si="216"/>
        <v>101.95</v>
      </c>
      <c r="P2336" s="12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4">
        <f t="shared" si="220"/>
        <v>41918.461782407401</v>
      </c>
      <c r="T2336" s="14">
        <f t="shared" si="221"/>
        <v>41948.523611111108</v>
      </c>
    </row>
    <row r="2337" spans="1:20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11">
        <f t="shared" si="216"/>
        <v>102.27200000000001</v>
      </c>
      <c r="P2337" s="12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4">
        <f t="shared" si="220"/>
        <v>41771.363923611112</v>
      </c>
      <c r="T2337" s="14">
        <f t="shared" si="221"/>
        <v>41801.363923611112</v>
      </c>
    </row>
    <row r="2338" spans="1:20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11">
        <f t="shared" si="216"/>
        <v>520.73254999999995</v>
      </c>
      <c r="P2338" s="12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4">
        <f t="shared" si="220"/>
        <v>41666.716377314813</v>
      </c>
      <c r="T2338" s="14">
        <f t="shared" si="221"/>
        <v>41706.716377314813</v>
      </c>
    </row>
    <row r="2339" spans="1:20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11">
        <f t="shared" si="216"/>
        <v>110.65833333333333</v>
      </c>
      <c r="P2339" s="12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4">
        <f t="shared" si="220"/>
        <v>41786.432210648149</v>
      </c>
      <c r="T2339" s="14">
        <f t="shared" si="221"/>
        <v>41816.432210648149</v>
      </c>
    </row>
    <row r="2340" spans="1:20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11">
        <f t="shared" si="216"/>
        <v>101.14333333333335</v>
      </c>
      <c r="P2340" s="12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4">
        <f t="shared" si="220"/>
        <v>41789.688472222224</v>
      </c>
      <c r="T2340" s="14">
        <f t="shared" si="221"/>
        <v>41819.688472222224</v>
      </c>
    </row>
    <row r="2341" spans="1:20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11">
        <f t="shared" si="216"/>
        <v>294.20799999999997</v>
      </c>
      <c r="P2341" s="12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4">
        <f t="shared" si="220"/>
        <v>42692.591539351844</v>
      </c>
      <c r="T2341" s="14">
        <f t="shared" si="221"/>
        <v>42723.124305555553</v>
      </c>
    </row>
    <row r="2342" spans="1:20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11">
        <f t="shared" si="216"/>
        <v>105.77749999999999</v>
      </c>
      <c r="P2342" s="12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4">
        <f t="shared" si="220"/>
        <v>42643.434467592589</v>
      </c>
      <c r="T2342" s="14">
        <f t="shared" si="221"/>
        <v>42673.434467592589</v>
      </c>
    </row>
    <row r="2343" spans="1:20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11">
        <f t="shared" si="216"/>
        <v>0</v>
      </c>
      <c r="P2343" s="12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4">
        <f t="shared" si="220"/>
        <v>42167.605370370373</v>
      </c>
      <c r="T2343" s="14">
        <f t="shared" si="221"/>
        <v>42197.605370370373</v>
      </c>
    </row>
    <row r="2344" spans="1:20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11">
        <f t="shared" si="216"/>
        <v>0</v>
      </c>
      <c r="P2344" s="12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4">
        <f t="shared" si="220"/>
        <v>41897.49386574074</v>
      </c>
      <c r="T2344" s="14">
        <f t="shared" si="221"/>
        <v>41918</v>
      </c>
    </row>
    <row r="2345" spans="1:20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11">
        <f t="shared" si="216"/>
        <v>3</v>
      </c>
      <c r="P2345" s="12">
        <f t="shared" si="217"/>
        <v>300</v>
      </c>
      <c r="Q2345" t="str">
        <f t="shared" si="218"/>
        <v>technology</v>
      </c>
      <c r="R2345" t="str">
        <f t="shared" si="219"/>
        <v>web</v>
      </c>
      <c r="S2345" s="14">
        <f t="shared" si="220"/>
        <v>42327.616956018515</v>
      </c>
      <c r="T2345" s="14">
        <f t="shared" si="221"/>
        <v>42377.615972222215</v>
      </c>
    </row>
    <row r="2346" spans="1:20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11">
        <f t="shared" si="216"/>
        <v>0.1</v>
      </c>
      <c r="P2346" s="12">
        <f t="shared" si="217"/>
        <v>1</v>
      </c>
      <c r="Q2346" t="str">
        <f t="shared" si="218"/>
        <v>technology</v>
      </c>
      <c r="R2346" t="str">
        <f t="shared" si="219"/>
        <v>web</v>
      </c>
      <c r="S2346" s="14">
        <f t="shared" si="220"/>
        <v>42515.519317129627</v>
      </c>
      <c r="T2346" s="14">
        <f t="shared" si="221"/>
        <v>42545.519317129627</v>
      </c>
    </row>
    <row r="2347" spans="1:20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11">
        <f t="shared" si="216"/>
        <v>0</v>
      </c>
      <c r="P2347" s="12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4">
        <f t="shared" si="220"/>
        <v>42059.79347222222</v>
      </c>
      <c r="T2347" s="14">
        <f t="shared" si="221"/>
        <v>42094.777083333327</v>
      </c>
    </row>
    <row r="2348" spans="1:20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11">
        <f t="shared" si="216"/>
        <v>6.5000000000000002E-2</v>
      </c>
      <c r="P2348" s="12">
        <f t="shared" si="217"/>
        <v>13</v>
      </c>
      <c r="Q2348" t="str">
        <f t="shared" si="218"/>
        <v>technology</v>
      </c>
      <c r="R2348" t="str">
        <f t="shared" si="219"/>
        <v>web</v>
      </c>
      <c r="S2348" s="14">
        <f t="shared" si="220"/>
        <v>42615.590636574074</v>
      </c>
      <c r="T2348" s="14">
        <f t="shared" si="221"/>
        <v>42660.590636574074</v>
      </c>
    </row>
    <row r="2349" spans="1:20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11">
        <f t="shared" si="216"/>
        <v>1.5</v>
      </c>
      <c r="P2349" s="12">
        <f t="shared" si="217"/>
        <v>15</v>
      </c>
      <c r="Q2349" t="str">
        <f t="shared" si="218"/>
        <v>technology</v>
      </c>
      <c r="R2349" t="str">
        <f t="shared" si="219"/>
        <v>web</v>
      </c>
      <c r="S2349" s="14">
        <f t="shared" si="220"/>
        <v>42577.39902777777</v>
      </c>
      <c r="T2349" s="14">
        <f t="shared" si="221"/>
        <v>42607.39902777777</v>
      </c>
    </row>
    <row r="2350" spans="1:20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11">
        <f t="shared" si="216"/>
        <v>0.38571428571428573</v>
      </c>
      <c r="P2350" s="12">
        <f t="shared" si="217"/>
        <v>54</v>
      </c>
      <c r="Q2350" t="str">
        <f t="shared" si="218"/>
        <v>technology</v>
      </c>
      <c r="R2350" t="str">
        <f t="shared" si="219"/>
        <v>web</v>
      </c>
      <c r="S2350" s="14">
        <f t="shared" si="220"/>
        <v>42360.723819444444</v>
      </c>
      <c r="T2350" s="14">
        <f t="shared" si="221"/>
        <v>42420.723819444444</v>
      </c>
    </row>
    <row r="2351" spans="1:20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11">
        <f t="shared" si="216"/>
        <v>0</v>
      </c>
      <c r="P2351" s="12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4">
        <f t="shared" si="220"/>
        <v>42198.567453703705</v>
      </c>
      <c r="T2351" s="14">
        <f t="shared" si="221"/>
        <v>42227.567453703705</v>
      </c>
    </row>
    <row r="2352" spans="1:20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11">
        <f t="shared" si="216"/>
        <v>0</v>
      </c>
      <c r="P2352" s="12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4">
        <f t="shared" si="220"/>
        <v>42708.633912037032</v>
      </c>
      <c r="T2352" s="14">
        <f t="shared" si="221"/>
        <v>42738.633912037032</v>
      </c>
    </row>
    <row r="2353" spans="1:20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11">
        <f t="shared" si="216"/>
        <v>0.5714285714285714</v>
      </c>
      <c r="P2353" s="12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4">
        <f t="shared" si="220"/>
        <v>42093.892812500002</v>
      </c>
      <c r="T2353" s="14">
        <f t="shared" si="221"/>
        <v>42123.892812500002</v>
      </c>
    </row>
    <row r="2354" spans="1:20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11">
        <f t="shared" si="216"/>
        <v>0</v>
      </c>
      <c r="P2354" s="12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4">
        <f t="shared" si="220"/>
        <v>42101.425370370365</v>
      </c>
      <c r="T2354" s="14">
        <f t="shared" si="221"/>
        <v>42161.425370370365</v>
      </c>
    </row>
    <row r="2355" spans="1:20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11">
        <f t="shared" si="216"/>
        <v>0</v>
      </c>
      <c r="P2355" s="12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4">
        <f t="shared" si="220"/>
        <v>42103.467847222222</v>
      </c>
      <c r="T2355" s="14">
        <f t="shared" si="221"/>
        <v>42115.467847222222</v>
      </c>
    </row>
    <row r="2356" spans="1:20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11">
        <f t="shared" si="216"/>
        <v>7.1428571428571425E-2</v>
      </c>
      <c r="P2356" s="12">
        <f t="shared" si="217"/>
        <v>25</v>
      </c>
      <c r="Q2356" t="str">
        <f t="shared" si="218"/>
        <v>technology</v>
      </c>
      <c r="R2356" t="str">
        <f t="shared" si="219"/>
        <v>web</v>
      </c>
      <c r="S2356" s="14">
        <f t="shared" si="220"/>
        <v>41954.51458333333</v>
      </c>
      <c r="T2356" s="14">
        <f t="shared" si="221"/>
        <v>42014.51458333333</v>
      </c>
    </row>
    <row r="2357" spans="1:20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11">
        <f t="shared" si="216"/>
        <v>0.6875</v>
      </c>
      <c r="P2357" s="12">
        <f t="shared" si="217"/>
        <v>27.5</v>
      </c>
      <c r="Q2357" t="str">
        <f t="shared" si="218"/>
        <v>technology</v>
      </c>
      <c r="R2357" t="str">
        <f t="shared" si="219"/>
        <v>web</v>
      </c>
      <c r="S2357" s="14">
        <f t="shared" si="220"/>
        <v>42096.709907407407</v>
      </c>
      <c r="T2357" s="14">
        <f t="shared" si="221"/>
        <v>42126.709907407407</v>
      </c>
    </row>
    <row r="2358" spans="1:20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11">
        <f t="shared" si="216"/>
        <v>0</v>
      </c>
      <c r="P2358" s="12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4">
        <f t="shared" si="220"/>
        <v>42130.575277777774</v>
      </c>
      <c r="T2358" s="14">
        <f t="shared" si="221"/>
        <v>42160.575277777774</v>
      </c>
    </row>
    <row r="2359" spans="1:20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11">
        <f t="shared" si="216"/>
        <v>0</v>
      </c>
      <c r="P2359" s="12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4">
        <f t="shared" si="220"/>
        <v>42264.411782407406</v>
      </c>
      <c r="T2359" s="14">
        <f t="shared" si="221"/>
        <v>42294.411782407406</v>
      </c>
    </row>
    <row r="2360" spans="1:20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11">
        <f t="shared" si="216"/>
        <v>0</v>
      </c>
      <c r="P2360" s="12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4">
        <f t="shared" si="220"/>
        <v>41978.722638888888</v>
      </c>
      <c r="T2360" s="14">
        <f t="shared" si="221"/>
        <v>42034.818749999999</v>
      </c>
    </row>
    <row r="2361" spans="1:20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11">
        <f t="shared" si="216"/>
        <v>14.680000000000001</v>
      </c>
      <c r="P2361" s="12">
        <f t="shared" si="217"/>
        <v>367</v>
      </c>
      <c r="Q2361" t="str">
        <f t="shared" si="218"/>
        <v>technology</v>
      </c>
      <c r="R2361" t="str">
        <f t="shared" si="219"/>
        <v>web</v>
      </c>
      <c r="S2361" s="14">
        <f t="shared" si="220"/>
        <v>42159.441249999996</v>
      </c>
      <c r="T2361" s="14">
        <f t="shared" si="221"/>
        <v>42219.441249999996</v>
      </c>
    </row>
    <row r="2362" spans="1:20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11">
        <f t="shared" si="216"/>
        <v>0.04</v>
      </c>
      <c r="P2362" s="12">
        <f t="shared" si="217"/>
        <v>2</v>
      </c>
      <c r="Q2362" t="str">
        <f t="shared" si="218"/>
        <v>technology</v>
      </c>
      <c r="R2362" t="str">
        <f t="shared" si="219"/>
        <v>web</v>
      </c>
      <c r="S2362" s="14">
        <f t="shared" si="220"/>
        <v>42377.498611111114</v>
      </c>
      <c r="T2362" s="14">
        <f t="shared" si="221"/>
        <v>42407.498611111114</v>
      </c>
    </row>
    <row r="2363" spans="1:20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11">
        <f t="shared" si="216"/>
        <v>0</v>
      </c>
      <c r="P2363" s="12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4">
        <f t="shared" si="220"/>
        <v>42466.650555555556</v>
      </c>
      <c r="T2363" s="14">
        <f t="shared" si="221"/>
        <v>42490.708333333336</v>
      </c>
    </row>
    <row r="2364" spans="1:20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11">
        <f t="shared" si="216"/>
        <v>28.571428571428569</v>
      </c>
      <c r="P2364" s="12">
        <f t="shared" si="217"/>
        <v>60</v>
      </c>
      <c r="Q2364" t="str">
        <f t="shared" si="218"/>
        <v>technology</v>
      </c>
      <c r="R2364" t="str">
        <f t="shared" si="219"/>
        <v>web</v>
      </c>
      <c r="S2364" s="14">
        <f t="shared" si="220"/>
        <v>41954.47997685185</v>
      </c>
      <c r="T2364" s="14">
        <f t="shared" si="221"/>
        <v>41984.47997685185</v>
      </c>
    </row>
    <row r="2365" spans="1:20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11">
        <f t="shared" si="216"/>
        <v>0</v>
      </c>
      <c r="P2365" s="12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4">
        <f t="shared" si="220"/>
        <v>42321.803240740737</v>
      </c>
      <c r="T2365" s="14">
        <f t="shared" si="221"/>
        <v>42366.803240740737</v>
      </c>
    </row>
    <row r="2366" spans="1:20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11">
        <f t="shared" si="216"/>
        <v>0</v>
      </c>
      <c r="P2366" s="12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4">
        <f t="shared" si="220"/>
        <v>42248.726342592585</v>
      </c>
      <c r="T2366" s="14">
        <f t="shared" si="221"/>
        <v>42303.726342592585</v>
      </c>
    </row>
    <row r="2367" spans="1:20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11">
        <f t="shared" si="216"/>
        <v>0</v>
      </c>
      <c r="P2367" s="12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4">
        <f t="shared" si="220"/>
        <v>42346.528067129628</v>
      </c>
      <c r="T2367" s="14">
        <f t="shared" si="221"/>
        <v>42386.749999999993</v>
      </c>
    </row>
    <row r="2368" spans="1:20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11">
        <f t="shared" si="216"/>
        <v>10.52</v>
      </c>
      <c r="P2368" s="12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4">
        <f t="shared" si="220"/>
        <v>42268.323298611103</v>
      </c>
      <c r="T2368" s="14">
        <f t="shared" si="221"/>
        <v>42298.323298611103</v>
      </c>
    </row>
    <row r="2369" spans="1:20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11">
        <f t="shared" si="216"/>
        <v>1.34</v>
      </c>
      <c r="P2369" s="12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4">
        <f t="shared" si="220"/>
        <v>42425.761759259258</v>
      </c>
      <c r="T2369" s="14">
        <f t="shared" si="221"/>
        <v>42485.720092592594</v>
      </c>
    </row>
    <row r="2370" spans="1:20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11">
        <f t="shared" si="216"/>
        <v>0.25</v>
      </c>
      <c r="P2370" s="12">
        <f t="shared" si="217"/>
        <v>50</v>
      </c>
      <c r="Q2370" t="str">
        <f t="shared" si="218"/>
        <v>technology</v>
      </c>
      <c r="R2370" t="str">
        <f t="shared" si="219"/>
        <v>web</v>
      </c>
      <c r="S2370" s="14">
        <f t="shared" si="220"/>
        <v>42063.513483796291</v>
      </c>
      <c r="T2370" s="14">
        <f t="shared" si="221"/>
        <v>42108.471817129626</v>
      </c>
    </row>
    <row r="2371" spans="1:20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11">
        <f t="shared" ref="O2371:O2434" si="222">(E2371/D2371)*100</f>
        <v>0</v>
      </c>
      <c r="P2371" s="12" t="e">
        <f t="shared" ref="P2371:P2434" si="223">AVERAGE(E2371/L2371)</f>
        <v>#DIV/0!</v>
      </c>
      <c r="Q2371" t="str">
        <f t="shared" ref="Q2371:Q2434" si="224">LEFT(N2371,SEARCH("/",N2371,1)-1)</f>
        <v>technology</v>
      </c>
      <c r="R2371" t="str">
        <f t="shared" ref="R2371:R2434" si="225">RIGHT(N2371,LEN(N2371)-SEARCH("/",N2371,1))</f>
        <v>web</v>
      </c>
      <c r="S2371" s="14">
        <f t="shared" ref="S2371:S2434" si="226">(J2371/86400)+25569+(-5/24)</f>
        <v>42380.60429398148</v>
      </c>
      <c r="T2371" s="14">
        <f t="shared" ref="T2371:T2434" si="227">(I2371/86400)+25569+(-5/24)</f>
        <v>42410.60429398148</v>
      </c>
    </row>
    <row r="2372" spans="1:20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11">
        <f t="shared" si="222"/>
        <v>0.32800000000000001</v>
      </c>
      <c r="P2372" s="12">
        <f t="shared" si="223"/>
        <v>20.5</v>
      </c>
      <c r="Q2372" t="str">
        <f t="shared" si="224"/>
        <v>technology</v>
      </c>
      <c r="R2372" t="str">
        <f t="shared" si="225"/>
        <v>web</v>
      </c>
      <c r="S2372" s="14">
        <f t="shared" si="226"/>
        <v>41960.980798611105</v>
      </c>
      <c r="T2372" s="14">
        <f t="shared" si="227"/>
        <v>41990.980798611105</v>
      </c>
    </row>
    <row r="2373" spans="1:20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11">
        <f t="shared" si="222"/>
        <v>0</v>
      </c>
      <c r="P2373" s="12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4">
        <f t="shared" si="226"/>
        <v>42150.569398148145</v>
      </c>
      <c r="T2373" s="14">
        <f t="shared" si="227"/>
        <v>42180.569398148145</v>
      </c>
    </row>
    <row r="2374" spans="1:20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11">
        <f t="shared" si="222"/>
        <v>3.2727272727272729</v>
      </c>
      <c r="P2374" s="12">
        <f t="shared" si="223"/>
        <v>30</v>
      </c>
      <c r="Q2374" t="str">
        <f t="shared" si="224"/>
        <v>technology</v>
      </c>
      <c r="R2374" t="str">
        <f t="shared" si="225"/>
        <v>web</v>
      </c>
      <c r="S2374" s="14">
        <f t="shared" si="226"/>
        <v>42087.860775462956</v>
      </c>
      <c r="T2374" s="14">
        <f t="shared" si="227"/>
        <v>42117.860775462956</v>
      </c>
    </row>
    <row r="2375" spans="1:20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11">
        <f t="shared" si="222"/>
        <v>5.8823529411764705E-3</v>
      </c>
      <c r="P2375" s="12">
        <f t="shared" si="223"/>
        <v>50</v>
      </c>
      <c r="Q2375" t="str">
        <f t="shared" si="224"/>
        <v>technology</v>
      </c>
      <c r="R2375" t="str">
        <f t="shared" si="225"/>
        <v>web</v>
      </c>
      <c r="S2375" s="14">
        <f t="shared" si="226"/>
        <v>42215.453981481478</v>
      </c>
      <c r="T2375" s="14">
        <f t="shared" si="227"/>
        <v>42245.453981481478</v>
      </c>
    </row>
    <row r="2376" spans="1:20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11">
        <f t="shared" si="222"/>
        <v>4.5454545454545456E-2</v>
      </c>
      <c r="P2376" s="12">
        <f t="shared" si="223"/>
        <v>10</v>
      </c>
      <c r="Q2376" t="str">
        <f t="shared" si="224"/>
        <v>technology</v>
      </c>
      <c r="R2376" t="str">
        <f t="shared" si="225"/>
        <v>web</v>
      </c>
      <c r="S2376" s="14">
        <f t="shared" si="226"/>
        <v>42017.634953703702</v>
      </c>
      <c r="T2376" s="14">
        <f t="shared" si="227"/>
        <v>42047.634953703702</v>
      </c>
    </row>
    <row r="2377" spans="1:20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11">
        <f t="shared" si="222"/>
        <v>0</v>
      </c>
      <c r="P2377" s="12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4">
        <f t="shared" si="226"/>
        <v>42592.627743055556</v>
      </c>
      <c r="T2377" s="14">
        <f t="shared" si="227"/>
        <v>42622.627743055556</v>
      </c>
    </row>
    <row r="2378" spans="1:20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11">
        <f t="shared" si="222"/>
        <v>10.877666666666666</v>
      </c>
      <c r="P2378" s="12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4">
        <f t="shared" si="226"/>
        <v>42318.717199074068</v>
      </c>
      <c r="T2378" s="14">
        <f t="shared" si="227"/>
        <v>42348.717199074068</v>
      </c>
    </row>
    <row r="2379" spans="1:20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11">
        <f t="shared" si="222"/>
        <v>0</v>
      </c>
      <c r="P2379" s="12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4">
        <f t="shared" si="226"/>
        <v>42669.661840277775</v>
      </c>
      <c r="T2379" s="14">
        <f t="shared" si="227"/>
        <v>42699.703506944446</v>
      </c>
    </row>
    <row r="2380" spans="1:20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11">
        <f t="shared" si="222"/>
        <v>0</v>
      </c>
      <c r="P2380" s="12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4">
        <f t="shared" si="226"/>
        <v>42212.804745370369</v>
      </c>
      <c r="T2380" s="14">
        <f t="shared" si="227"/>
        <v>42241.804745370369</v>
      </c>
    </row>
    <row r="2381" spans="1:20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11">
        <f t="shared" si="222"/>
        <v>0</v>
      </c>
      <c r="P2381" s="12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4">
        <f t="shared" si="226"/>
        <v>42236.808055555557</v>
      </c>
      <c r="T2381" s="14">
        <f t="shared" si="227"/>
        <v>42281.808055555557</v>
      </c>
    </row>
    <row r="2382" spans="1:20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11">
        <f t="shared" si="222"/>
        <v>0.36666666666666664</v>
      </c>
      <c r="P2382" s="12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4">
        <f t="shared" si="226"/>
        <v>42248.584976851846</v>
      </c>
      <c r="T2382" s="14">
        <f t="shared" si="227"/>
        <v>42278.584976851846</v>
      </c>
    </row>
    <row r="2383" spans="1:20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11">
        <f t="shared" si="222"/>
        <v>1.8193398957730169</v>
      </c>
      <c r="P2383" s="12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4">
        <f t="shared" si="226"/>
        <v>42074.727407407401</v>
      </c>
      <c r="T2383" s="14">
        <f t="shared" si="227"/>
        <v>42104.727407407401</v>
      </c>
    </row>
    <row r="2384" spans="1:20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11">
        <f t="shared" si="222"/>
        <v>2.5</v>
      </c>
      <c r="P2384" s="12">
        <f t="shared" si="223"/>
        <v>37.5</v>
      </c>
      <c r="Q2384" t="str">
        <f t="shared" si="224"/>
        <v>technology</v>
      </c>
      <c r="R2384" t="str">
        <f t="shared" si="225"/>
        <v>web</v>
      </c>
      <c r="S2384" s="14">
        <f t="shared" si="226"/>
        <v>42194.979201388887</v>
      </c>
      <c r="T2384" s="14">
        <f t="shared" si="227"/>
        <v>42219.979201388887</v>
      </c>
    </row>
    <row r="2385" spans="1:20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11">
        <f t="shared" si="222"/>
        <v>4.3499999999999996</v>
      </c>
      <c r="P2385" s="12">
        <f t="shared" si="223"/>
        <v>145</v>
      </c>
      <c r="Q2385" t="str">
        <f t="shared" si="224"/>
        <v>technology</v>
      </c>
      <c r="R2385" t="str">
        <f t="shared" si="225"/>
        <v>web</v>
      </c>
      <c r="S2385" s="14">
        <f t="shared" si="226"/>
        <v>42026.848460648143</v>
      </c>
      <c r="T2385" s="14">
        <f t="shared" si="227"/>
        <v>42056.848460648143</v>
      </c>
    </row>
    <row r="2386" spans="1:20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11">
        <f t="shared" si="222"/>
        <v>0.8</v>
      </c>
      <c r="P2386" s="12">
        <f t="shared" si="223"/>
        <v>1</v>
      </c>
      <c r="Q2386" t="str">
        <f t="shared" si="224"/>
        <v>technology</v>
      </c>
      <c r="R2386" t="str">
        <f t="shared" si="225"/>
        <v>web</v>
      </c>
      <c r="S2386" s="14">
        <f t="shared" si="226"/>
        <v>41926.859293981477</v>
      </c>
      <c r="T2386" s="14">
        <f t="shared" si="227"/>
        <v>41956.900960648149</v>
      </c>
    </row>
    <row r="2387" spans="1:20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11">
        <f t="shared" si="222"/>
        <v>1.2123076923076923</v>
      </c>
      <c r="P2387" s="12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4">
        <f t="shared" si="226"/>
        <v>42191.493425925924</v>
      </c>
      <c r="T2387" s="14">
        <f t="shared" si="227"/>
        <v>42221.493425925924</v>
      </c>
    </row>
    <row r="2388" spans="1:20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11">
        <f t="shared" si="222"/>
        <v>0</v>
      </c>
      <c r="P2388" s="12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4">
        <f t="shared" si="226"/>
        <v>41954.629907407405</v>
      </c>
      <c r="T2388" s="14">
        <f t="shared" si="227"/>
        <v>42014.629907407405</v>
      </c>
    </row>
    <row r="2389" spans="1:20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11">
        <f t="shared" si="222"/>
        <v>0.68399999999999994</v>
      </c>
      <c r="P2389" s="12">
        <f t="shared" si="223"/>
        <v>342</v>
      </c>
      <c r="Q2389" t="str">
        <f t="shared" si="224"/>
        <v>technology</v>
      </c>
      <c r="R2389" t="str">
        <f t="shared" si="225"/>
        <v>web</v>
      </c>
      <c r="S2389" s="14">
        <f t="shared" si="226"/>
        <v>42528.418287037035</v>
      </c>
      <c r="T2389" s="14">
        <f t="shared" si="227"/>
        <v>42573.418287037035</v>
      </c>
    </row>
    <row r="2390" spans="1:20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11">
        <f t="shared" si="222"/>
        <v>1.2513513513513512</v>
      </c>
      <c r="P2390" s="12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4">
        <f t="shared" si="226"/>
        <v>41989.645358796297</v>
      </c>
      <c r="T2390" s="14">
        <f t="shared" si="227"/>
        <v>42019.603472222218</v>
      </c>
    </row>
    <row r="2391" spans="1:20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11">
        <f t="shared" si="222"/>
        <v>0.1875</v>
      </c>
      <c r="P2391" s="12">
        <f t="shared" si="223"/>
        <v>30</v>
      </c>
      <c r="Q2391" t="str">
        <f t="shared" si="224"/>
        <v>technology</v>
      </c>
      <c r="R2391" t="str">
        <f t="shared" si="225"/>
        <v>web</v>
      </c>
      <c r="S2391" s="14">
        <f t="shared" si="226"/>
        <v>42179.445046296292</v>
      </c>
      <c r="T2391" s="14">
        <f t="shared" si="227"/>
        <v>42210.707638888889</v>
      </c>
    </row>
    <row r="2392" spans="1:20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11">
        <f t="shared" si="222"/>
        <v>0</v>
      </c>
      <c r="P2392" s="12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4">
        <f t="shared" si="226"/>
        <v>41968.053981481477</v>
      </c>
      <c r="T2392" s="14">
        <f t="shared" si="227"/>
        <v>42008.053981481477</v>
      </c>
    </row>
    <row r="2393" spans="1:20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11">
        <f t="shared" si="222"/>
        <v>0.125</v>
      </c>
      <c r="P2393" s="12">
        <f t="shared" si="223"/>
        <v>25</v>
      </c>
      <c r="Q2393" t="str">
        <f t="shared" si="224"/>
        <v>technology</v>
      </c>
      <c r="R2393" t="str">
        <f t="shared" si="225"/>
        <v>web</v>
      </c>
      <c r="S2393" s="14">
        <f t="shared" si="226"/>
        <v>42064.586157407401</v>
      </c>
      <c r="T2393" s="14">
        <f t="shared" si="227"/>
        <v>42094.544490740744</v>
      </c>
    </row>
    <row r="2394" spans="1:20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11">
        <f t="shared" si="222"/>
        <v>0</v>
      </c>
      <c r="P2394" s="12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4">
        <f t="shared" si="226"/>
        <v>42275.912303240737</v>
      </c>
      <c r="T2394" s="14">
        <f t="shared" si="227"/>
        <v>42305.912303240737</v>
      </c>
    </row>
    <row r="2395" spans="1:20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11">
        <f t="shared" si="222"/>
        <v>0.05</v>
      </c>
      <c r="P2395" s="12">
        <f t="shared" si="223"/>
        <v>50</v>
      </c>
      <c r="Q2395" t="str">
        <f t="shared" si="224"/>
        <v>technology</v>
      </c>
      <c r="R2395" t="str">
        <f t="shared" si="225"/>
        <v>web</v>
      </c>
      <c r="S2395" s="14">
        <f t="shared" si="226"/>
        <v>42194.440011574072</v>
      </c>
      <c r="T2395" s="14">
        <f t="shared" si="227"/>
        <v>42224.440011574072</v>
      </c>
    </row>
    <row r="2396" spans="1:20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11">
        <f t="shared" si="222"/>
        <v>0.06</v>
      </c>
      <c r="P2396" s="12">
        <f t="shared" si="223"/>
        <v>1.5</v>
      </c>
      <c r="Q2396" t="str">
        <f t="shared" si="224"/>
        <v>technology</v>
      </c>
      <c r="R2396" t="str">
        <f t="shared" si="225"/>
        <v>web</v>
      </c>
      <c r="S2396" s="14">
        <f t="shared" si="226"/>
        <v>42031.15385416666</v>
      </c>
      <c r="T2396" s="14">
        <f t="shared" si="227"/>
        <v>42061.15385416666</v>
      </c>
    </row>
    <row r="2397" spans="1:20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11">
        <f t="shared" si="222"/>
        <v>0</v>
      </c>
      <c r="P2397" s="12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4">
        <f t="shared" si="226"/>
        <v>42716.913043981483</v>
      </c>
      <c r="T2397" s="14">
        <f t="shared" si="227"/>
        <v>42745.164583333331</v>
      </c>
    </row>
    <row r="2398" spans="1:20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11">
        <f t="shared" si="222"/>
        <v>0.2</v>
      </c>
      <c r="P2398" s="12">
        <f t="shared" si="223"/>
        <v>10</v>
      </c>
      <c r="Q2398" t="str">
        <f t="shared" si="224"/>
        <v>technology</v>
      </c>
      <c r="R2398" t="str">
        <f t="shared" si="225"/>
        <v>web</v>
      </c>
      <c r="S2398" s="14">
        <f t="shared" si="226"/>
        <v>42262.640717592592</v>
      </c>
      <c r="T2398" s="14">
        <f t="shared" si="227"/>
        <v>42292.640717592592</v>
      </c>
    </row>
    <row r="2399" spans="1:20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11">
        <f t="shared" si="222"/>
        <v>0</v>
      </c>
      <c r="P2399" s="12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4">
        <f t="shared" si="226"/>
        <v>41976.676574074074</v>
      </c>
      <c r="T2399" s="14">
        <f t="shared" si="227"/>
        <v>42006.676574074074</v>
      </c>
    </row>
    <row r="2400" spans="1:20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11">
        <f t="shared" si="222"/>
        <v>0</v>
      </c>
      <c r="P2400" s="12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4">
        <f t="shared" si="226"/>
        <v>42157.708148148151</v>
      </c>
      <c r="T2400" s="14">
        <f t="shared" si="227"/>
        <v>42187.708148148151</v>
      </c>
    </row>
    <row r="2401" spans="1:20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11">
        <f t="shared" si="222"/>
        <v>0</v>
      </c>
      <c r="P2401" s="12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4">
        <f t="shared" si="226"/>
        <v>41956.644745370366</v>
      </c>
      <c r="T2401" s="14">
        <f t="shared" si="227"/>
        <v>41991.644745370366</v>
      </c>
    </row>
    <row r="2402" spans="1:20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11">
        <f t="shared" si="222"/>
        <v>0</v>
      </c>
      <c r="P2402" s="12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4">
        <f t="shared" si="226"/>
        <v>42444.059768518513</v>
      </c>
      <c r="T2402" s="14">
        <f t="shared" si="227"/>
        <v>42474.059768518513</v>
      </c>
    </row>
    <row r="2403" spans="1:20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11">
        <f t="shared" si="222"/>
        <v>0.71785714285714286</v>
      </c>
      <c r="P2403" s="12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4">
        <f t="shared" si="226"/>
        <v>42374.614537037036</v>
      </c>
      <c r="T2403" s="14">
        <f t="shared" si="227"/>
        <v>42434.614537037036</v>
      </c>
    </row>
    <row r="2404" spans="1:20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11">
        <f t="shared" si="222"/>
        <v>0.43333333333333329</v>
      </c>
      <c r="P2404" s="12">
        <f t="shared" si="223"/>
        <v>52</v>
      </c>
      <c r="Q2404" t="str">
        <f t="shared" si="224"/>
        <v>food</v>
      </c>
      <c r="R2404" t="str">
        <f t="shared" si="225"/>
        <v>food trucks</v>
      </c>
      <c r="S2404" s="14">
        <f t="shared" si="226"/>
        <v>42107.47142361111</v>
      </c>
      <c r="T2404" s="14">
        <f t="shared" si="227"/>
        <v>42137.47142361111</v>
      </c>
    </row>
    <row r="2405" spans="1:20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11">
        <f t="shared" si="222"/>
        <v>16.833333333333332</v>
      </c>
      <c r="P2405" s="12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4">
        <f t="shared" si="226"/>
        <v>42399.67428240741</v>
      </c>
      <c r="T2405" s="14">
        <f t="shared" si="227"/>
        <v>42459.632615740738</v>
      </c>
    </row>
    <row r="2406" spans="1:20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11">
        <f t="shared" si="222"/>
        <v>0</v>
      </c>
      <c r="P2406" s="12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4">
        <f t="shared" si="226"/>
        <v>42341.831099537034</v>
      </c>
      <c r="T2406" s="14">
        <f t="shared" si="227"/>
        <v>42371.831099537034</v>
      </c>
    </row>
    <row r="2407" spans="1:20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11">
        <f t="shared" si="222"/>
        <v>22.52</v>
      </c>
      <c r="P2407" s="12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4">
        <f t="shared" si="226"/>
        <v>42595.377025462956</v>
      </c>
      <c r="T2407" s="14">
        <f t="shared" si="227"/>
        <v>42616.377025462956</v>
      </c>
    </row>
    <row r="2408" spans="1:20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11">
        <f t="shared" si="222"/>
        <v>41.384615384615387</v>
      </c>
      <c r="P2408" s="12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4">
        <f t="shared" si="226"/>
        <v>41982.902662037035</v>
      </c>
      <c r="T2408" s="14">
        <f t="shared" si="227"/>
        <v>42022.902662037035</v>
      </c>
    </row>
    <row r="2409" spans="1:20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11">
        <f t="shared" si="222"/>
        <v>25.259090909090908</v>
      </c>
      <c r="P2409" s="12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4">
        <f t="shared" si="226"/>
        <v>42082.367222222216</v>
      </c>
      <c r="T2409" s="14">
        <f t="shared" si="227"/>
        <v>42105.041666666664</v>
      </c>
    </row>
    <row r="2410" spans="1:20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11">
        <f t="shared" si="222"/>
        <v>0.2</v>
      </c>
      <c r="P2410" s="12">
        <f t="shared" si="223"/>
        <v>15</v>
      </c>
      <c r="Q2410" t="str">
        <f t="shared" si="224"/>
        <v>food</v>
      </c>
      <c r="R2410" t="str">
        <f t="shared" si="225"/>
        <v>food trucks</v>
      </c>
      <c r="S2410" s="14">
        <f t="shared" si="226"/>
        <v>41918.93237268518</v>
      </c>
      <c r="T2410" s="14">
        <f t="shared" si="227"/>
        <v>41948.974039351851</v>
      </c>
    </row>
    <row r="2411" spans="1:20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11">
        <f t="shared" si="222"/>
        <v>1.8399999999999999</v>
      </c>
      <c r="P2411" s="12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4">
        <f t="shared" si="226"/>
        <v>42204.667534722219</v>
      </c>
      <c r="T2411" s="14">
        <f t="shared" si="227"/>
        <v>42234.667534722219</v>
      </c>
    </row>
    <row r="2412" spans="1:20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11">
        <f t="shared" si="222"/>
        <v>0</v>
      </c>
      <c r="P2412" s="12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4">
        <f t="shared" si="226"/>
        <v>42224.199942129628</v>
      </c>
      <c r="T2412" s="14">
        <f t="shared" si="227"/>
        <v>42254.199942129628</v>
      </c>
    </row>
    <row r="2413" spans="1:20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11">
        <f t="shared" si="222"/>
        <v>0.60399999999999998</v>
      </c>
      <c r="P2413" s="12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4">
        <f t="shared" si="226"/>
        <v>42211.524097222216</v>
      </c>
      <c r="T2413" s="14">
        <f t="shared" si="227"/>
        <v>42241.524097222216</v>
      </c>
    </row>
    <row r="2414" spans="1:20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11">
        <f t="shared" si="222"/>
        <v>0</v>
      </c>
      <c r="P2414" s="12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4">
        <f t="shared" si="226"/>
        <v>42655.528622685182</v>
      </c>
      <c r="T2414" s="14">
        <f t="shared" si="227"/>
        <v>42700.570289351854</v>
      </c>
    </row>
    <row r="2415" spans="1:20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11">
        <f t="shared" si="222"/>
        <v>0.83333333333333337</v>
      </c>
      <c r="P2415" s="12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4">
        <f t="shared" si="226"/>
        <v>41759.901412037034</v>
      </c>
      <c r="T2415" s="14">
        <f t="shared" si="227"/>
        <v>41790.770833333328</v>
      </c>
    </row>
    <row r="2416" spans="1:20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11">
        <f t="shared" si="222"/>
        <v>3.0666666666666664</v>
      </c>
      <c r="P2416" s="12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4">
        <f t="shared" si="226"/>
        <v>42198.486805555549</v>
      </c>
      <c r="T2416" s="14">
        <f t="shared" si="227"/>
        <v>42237.957638888889</v>
      </c>
    </row>
    <row r="2417" spans="1:20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11">
        <f t="shared" si="222"/>
        <v>0.55833333333333335</v>
      </c>
      <c r="P2417" s="12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4">
        <f t="shared" si="226"/>
        <v>42536.654467592591</v>
      </c>
      <c r="T2417" s="14">
        <f t="shared" si="227"/>
        <v>42566.654467592591</v>
      </c>
    </row>
    <row r="2418" spans="1:20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11">
        <f t="shared" si="222"/>
        <v>2.5000000000000001E-2</v>
      </c>
      <c r="P2418" s="12">
        <f t="shared" si="223"/>
        <v>5</v>
      </c>
      <c r="Q2418" t="str">
        <f t="shared" si="224"/>
        <v>food</v>
      </c>
      <c r="R2418" t="str">
        <f t="shared" si="225"/>
        <v>food trucks</v>
      </c>
      <c r="S2418" s="14">
        <f t="shared" si="226"/>
        <v>42019.529432870368</v>
      </c>
      <c r="T2418" s="14">
        <f t="shared" si="227"/>
        <v>42077.416666666664</v>
      </c>
    </row>
    <row r="2419" spans="1:20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11">
        <f t="shared" si="222"/>
        <v>0</v>
      </c>
      <c r="P2419" s="12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4">
        <f t="shared" si="226"/>
        <v>41831.675775462958</v>
      </c>
      <c r="T2419" s="14">
        <f t="shared" si="227"/>
        <v>41861.675775462958</v>
      </c>
    </row>
    <row r="2420" spans="1:20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11">
        <f t="shared" si="222"/>
        <v>0.02</v>
      </c>
      <c r="P2420" s="12">
        <f t="shared" si="223"/>
        <v>1</v>
      </c>
      <c r="Q2420" t="str">
        <f t="shared" si="224"/>
        <v>food</v>
      </c>
      <c r="R2420" t="str">
        <f t="shared" si="225"/>
        <v>food trucks</v>
      </c>
      <c r="S2420" s="14">
        <f t="shared" si="226"/>
        <v>42027.648657407401</v>
      </c>
      <c r="T2420" s="14">
        <f t="shared" si="227"/>
        <v>42087.606990740744</v>
      </c>
    </row>
    <row r="2421" spans="1:20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11">
        <f t="shared" si="222"/>
        <v>0</v>
      </c>
      <c r="P2421" s="12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4">
        <f t="shared" si="226"/>
        <v>41993.529965277776</v>
      </c>
      <c r="T2421" s="14">
        <f t="shared" si="227"/>
        <v>42053.529965277776</v>
      </c>
    </row>
    <row r="2422" spans="1:20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11">
        <f t="shared" si="222"/>
        <v>14.825133372851216</v>
      </c>
      <c r="P2422" s="12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4">
        <f t="shared" si="226"/>
        <v>41892.820543981477</v>
      </c>
      <c r="T2422" s="14">
        <f t="shared" si="227"/>
        <v>41952.862210648142</v>
      </c>
    </row>
    <row r="2423" spans="1:20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11">
        <f t="shared" si="222"/>
        <v>1.6666666666666666E-2</v>
      </c>
      <c r="P2423" s="12">
        <f t="shared" si="223"/>
        <v>1</v>
      </c>
      <c r="Q2423" t="str">
        <f t="shared" si="224"/>
        <v>food</v>
      </c>
      <c r="R2423" t="str">
        <f t="shared" si="225"/>
        <v>food trucks</v>
      </c>
      <c r="S2423" s="14">
        <f t="shared" si="226"/>
        <v>42026.479120370372</v>
      </c>
      <c r="T2423" s="14">
        <f t="shared" si="227"/>
        <v>42056.479120370372</v>
      </c>
    </row>
    <row r="2424" spans="1:20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11">
        <f t="shared" si="222"/>
        <v>0.2</v>
      </c>
      <c r="P2424" s="12">
        <f t="shared" si="223"/>
        <v>1</v>
      </c>
      <c r="Q2424" t="str">
        <f t="shared" si="224"/>
        <v>food</v>
      </c>
      <c r="R2424" t="str">
        <f t="shared" si="225"/>
        <v>food trucks</v>
      </c>
      <c r="S2424" s="14">
        <f t="shared" si="226"/>
        <v>42044.516620370363</v>
      </c>
      <c r="T2424" s="14">
        <f t="shared" si="227"/>
        <v>42074.474953703706</v>
      </c>
    </row>
    <row r="2425" spans="1:20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11">
        <f t="shared" si="222"/>
        <v>1.3333333333333334E-2</v>
      </c>
      <c r="P2425" s="12">
        <f t="shared" si="223"/>
        <v>8</v>
      </c>
      <c r="Q2425" t="str">
        <f t="shared" si="224"/>
        <v>food</v>
      </c>
      <c r="R2425" t="str">
        <f t="shared" si="225"/>
        <v>food trucks</v>
      </c>
      <c r="S2425" s="14">
        <f t="shared" si="226"/>
        <v>41974.496412037035</v>
      </c>
      <c r="T2425" s="14">
        <f t="shared" si="227"/>
        <v>42004.496412037035</v>
      </c>
    </row>
    <row r="2426" spans="1:20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11">
        <f t="shared" si="222"/>
        <v>1.24</v>
      </c>
      <c r="P2426" s="12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4">
        <f t="shared" si="226"/>
        <v>41909.684120370366</v>
      </c>
      <c r="T2426" s="14">
        <f t="shared" si="227"/>
        <v>41939.684120370366</v>
      </c>
    </row>
    <row r="2427" spans="1:20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11">
        <f t="shared" si="222"/>
        <v>2.8571428571428574E-2</v>
      </c>
      <c r="P2427" s="12">
        <f t="shared" si="223"/>
        <v>1</v>
      </c>
      <c r="Q2427" t="str">
        <f t="shared" si="224"/>
        <v>food</v>
      </c>
      <c r="R2427" t="str">
        <f t="shared" si="225"/>
        <v>food trucks</v>
      </c>
      <c r="S2427" s="14">
        <f t="shared" si="226"/>
        <v>42502.705428240741</v>
      </c>
      <c r="T2427" s="14">
        <f t="shared" si="227"/>
        <v>42517.711111111108</v>
      </c>
    </row>
    <row r="2428" spans="1:20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11">
        <f t="shared" si="222"/>
        <v>0</v>
      </c>
      <c r="P2428" s="12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4">
        <f t="shared" si="226"/>
        <v>42163.961712962962</v>
      </c>
      <c r="T2428" s="14">
        <f t="shared" si="227"/>
        <v>42223.961712962962</v>
      </c>
    </row>
    <row r="2429" spans="1:20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11">
        <f t="shared" si="222"/>
        <v>2E-3</v>
      </c>
      <c r="P2429" s="12">
        <f t="shared" si="223"/>
        <v>1</v>
      </c>
      <c r="Q2429" t="str">
        <f t="shared" si="224"/>
        <v>food</v>
      </c>
      <c r="R2429" t="str">
        <f t="shared" si="225"/>
        <v>food trucks</v>
      </c>
      <c r="S2429" s="14">
        <f t="shared" si="226"/>
        <v>42412.110335648147</v>
      </c>
      <c r="T2429" s="14">
        <f t="shared" si="227"/>
        <v>42452.068668981483</v>
      </c>
    </row>
    <row r="2430" spans="1:20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11">
        <f t="shared" si="222"/>
        <v>2.8571428571428571E-3</v>
      </c>
      <c r="P2430" s="12">
        <f t="shared" si="223"/>
        <v>1</v>
      </c>
      <c r="Q2430" t="str">
        <f t="shared" si="224"/>
        <v>food</v>
      </c>
      <c r="R2430" t="str">
        <f t="shared" si="225"/>
        <v>food trucks</v>
      </c>
      <c r="S2430" s="14">
        <f t="shared" si="226"/>
        <v>42045.575821759259</v>
      </c>
      <c r="T2430" s="14">
        <f t="shared" si="227"/>
        <v>42075.534155092588</v>
      </c>
    </row>
    <row r="2431" spans="1:20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11">
        <f t="shared" si="222"/>
        <v>1.4321428571428572</v>
      </c>
      <c r="P2431" s="12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4">
        <f t="shared" si="226"/>
        <v>42734.670902777776</v>
      </c>
      <c r="T2431" s="14">
        <f t="shared" si="227"/>
        <v>42771.488888888889</v>
      </c>
    </row>
    <row r="2432" spans="1:20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11">
        <f t="shared" si="222"/>
        <v>0.70000000000000007</v>
      </c>
      <c r="P2432" s="12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4">
        <f t="shared" si="226"/>
        <v>42381.922499999993</v>
      </c>
      <c r="T2432" s="14">
        <f t="shared" si="227"/>
        <v>42411.922499999993</v>
      </c>
    </row>
    <row r="2433" spans="1:20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11">
        <f t="shared" si="222"/>
        <v>2E-3</v>
      </c>
      <c r="P2433" s="12">
        <f t="shared" si="223"/>
        <v>1</v>
      </c>
      <c r="Q2433" t="str">
        <f t="shared" si="224"/>
        <v>food</v>
      </c>
      <c r="R2433" t="str">
        <f t="shared" si="225"/>
        <v>food trucks</v>
      </c>
      <c r="S2433" s="14">
        <f t="shared" si="226"/>
        <v>42488.891354166662</v>
      </c>
      <c r="T2433" s="14">
        <f t="shared" si="227"/>
        <v>42548.891354166662</v>
      </c>
    </row>
    <row r="2434" spans="1:20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11">
        <f t="shared" si="222"/>
        <v>1.4285714285714287E-2</v>
      </c>
      <c r="P2434" s="12">
        <f t="shared" si="223"/>
        <v>1</v>
      </c>
      <c r="Q2434" t="str">
        <f t="shared" si="224"/>
        <v>food</v>
      </c>
      <c r="R2434" t="str">
        <f t="shared" si="225"/>
        <v>food trucks</v>
      </c>
      <c r="S2434" s="14">
        <f t="shared" si="226"/>
        <v>42041.010381944441</v>
      </c>
      <c r="T2434" s="14">
        <f t="shared" si="227"/>
        <v>42071.010381944441</v>
      </c>
    </row>
    <row r="2435" spans="1:20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11">
        <f t="shared" ref="O2435:O2498" si="228">(E2435/D2435)*100</f>
        <v>0</v>
      </c>
      <c r="P2435" s="12" t="e">
        <f t="shared" ref="P2435:P2498" si="229">AVERAGE(E2435/L2435)</f>
        <v>#DIV/0!</v>
      </c>
      <c r="Q2435" t="str">
        <f t="shared" ref="Q2435:Q2498" si="230">LEFT(N2435,SEARCH("/",N2435,1)-1)</f>
        <v>food</v>
      </c>
      <c r="R2435" t="str">
        <f t="shared" ref="R2435:R2498" si="231">RIGHT(N2435,LEN(N2435)-SEARCH("/",N2435,1))</f>
        <v>food trucks</v>
      </c>
      <c r="S2435" s="14">
        <f t="shared" ref="S2435:S2498" si="232">(J2435/86400)+25569+(-5/24)</f>
        <v>42397.691469907404</v>
      </c>
      <c r="T2435" s="14">
        <f t="shared" ref="T2435:T2498" si="233">(I2435/86400)+25569+(-5/24)</f>
        <v>42427.691469907404</v>
      </c>
    </row>
    <row r="2436" spans="1:20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11">
        <f t="shared" si="228"/>
        <v>0.13</v>
      </c>
      <c r="P2436" s="12">
        <f t="shared" si="229"/>
        <v>13</v>
      </c>
      <c r="Q2436" t="str">
        <f t="shared" si="230"/>
        <v>food</v>
      </c>
      <c r="R2436" t="str">
        <f t="shared" si="231"/>
        <v>food trucks</v>
      </c>
      <c r="S2436" s="14">
        <f t="shared" si="232"/>
        <v>42179.977708333332</v>
      </c>
      <c r="T2436" s="14">
        <f t="shared" si="233"/>
        <v>42219.977708333332</v>
      </c>
    </row>
    <row r="2437" spans="1:20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11">
        <f t="shared" si="228"/>
        <v>0.48960000000000004</v>
      </c>
      <c r="P2437" s="12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4">
        <f t="shared" si="232"/>
        <v>42252.069282407407</v>
      </c>
      <c r="T2437" s="14">
        <f t="shared" si="233"/>
        <v>42282.069282407407</v>
      </c>
    </row>
    <row r="2438" spans="1:20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11">
        <f t="shared" si="228"/>
        <v>3.8461538461538464E-2</v>
      </c>
      <c r="P2438" s="12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4">
        <f t="shared" si="232"/>
        <v>42338.407060185178</v>
      </c>
      <c r="T2438" s="14">
        <f t="shared" si="233"/>
        <v>42398.407060185178</v>
      </c>
    </row>
    <row r="2439" spans="1:20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11">
        <f t="shared" si="228"/>
        <v>0</v>
      </c>
      <c r="P2439" s="12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4">
        <f t="shared" si="232"/>
        <v>42031.756805555553</v>
      </c>
      <c r="T2439" s="14">
        <f t="shared" si="233"/>
        <v>42080.541666666664</v>
      </c>
    </row>
    <row r="2440" spans="1:20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11">
        <f t="shared" si="228"/>
        <v>0.33333333333333337</v>
      </c>
      <c r="P2440" s="12">
        <f t="shared" si="229"/>
        <v>50</v>
      </c>
      <c r="Q2440" t="str">
        <f t="shared" si="230"/>
        <v>food</v>
      </c>
      <c r="R2440" t="str">
        <f t="shared" si="231"/>
        <v>food trucks</v>
      </c>
      <c r="S2440" s="14">
        <f t="shared" si="232"/>
        <v>42285.706736111104</v>
      </c>
      <c r="T2440" s="14">
        <f t="shared" si="233"/>
        <v>42345.748402777775</v>
      </c>
    </row>
    <row r="2441" spans="1:20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11">
        <f t="shared" si="228"/>
        <v>0</v>
      </c>
      <c r="P2441" s="12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4">
        <f t="shared" si="232"/>
        <v>42265.610289351847</v>
      </c>
      <c r="T2441" s="14">
        <f t="shared" si="233"/>
        <v>42295.610289351847</v>
      </c>
    </row>
    <row r="2442" spans="1:20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11">
        <f t="shared" si="228"/>
        <v>0.2</v>
      </c>
      <c r="P2442" s="12">
        <f t="shared" si="229"/>
        <v>5</v>
      </c>
      <c r="Q2442" t="str">
        <f t="shared" si="230"/>
        <v>food</v>
      </c>
      <c r="R2442" t="str">
        <f t="shared" si="231"/>
        <v>food trucks</v>
      </c>
      <c r="S2442" s="14">
        <f t="shared" si="232"/>
        <v>42383.691122685188</v>
      </c>
      <c r="T2442" s="14">
        <f t="shared" si="233"/>
        <v>42413.691122685188</v>
      </c>
    </row>
    <row r="2443" spans="1:20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11">
        <f t="shared" si="228"/>
        <v>107.88</v>
      </c>
      <c r="P2443" s="12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4">
        <f t="shared" si="232"/>
        <v>42186.917291666665</v>
      </c>
      <c r="T2443" s="14">
        <f t="shared" si="233"/>
        <v>42207.999305555553</v>
      </c>
    </row>
    <row r="2444" spans="1:20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11">
        <f t="shared" si="228"/>
        <v>125.94166666666666</v>
      </c>
      <c r="P2444" s="12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4">
        <f t="shared" si="232"/>
        <v>42052.458657407406</v>
      </c>
      <c r="T2444" s="14">
        <f t="shared" si="233"/>
        <v>42082.416990740741</v>
      </c>
    </row>
    <row r="2445" spans="1:20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11">
        <f t="shared" si="228"/>
        <v>202.51495</v>
      </c>
      <c r="P2445" s="12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4">
        <f t="shared" si="232"/>
        <v>41836.416921296295</v>
      </c>
      <c r="T2445" s="14">
        <f t="shared" si="233"/>
        <v>41866.416921296295</v>
      </c>
    </row>
    <row r="2446" spans="1:20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11">
        <f t="shared" si="228"/>
        <v>108.60000000000001</v>
      </c>
      <c r="P2446" s="12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4">
        <f t="shared" si="232"/>
        <v>42485.54619212963</v>
      </c>
      <c r="T2446" s="14">
        <f t="shared" si="233"/>
        <v>42515.54619212963</v>
      </c>
    </row>
    <row r="2447" spans="1:20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11">
        <f t="shared" si="228"/>
        <v>172.8</v>
      </c>
      <c r="P2447" s="12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4">
        <f t="shared" si="232"/>
        <v>42242.981724537036</v>
      </c>
      <c r="T2447" s="14">
        <f t="shared" si="233"/>
        <v>42272.981724537036</v>
      </c>
    </row>
    <row r="2448" spans="1:20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11">
        <f t="shared" si="228"/>
        <v>167.98</v>
      </c>
      <c r="P2448" s="12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4">
        <f t="shared" si="232"/>
        <v>42670.394340277773</v>
      </c>
      <c r="T2448" s="14">
        <f t="shared" si="233"/>
        <v>42700.436006944445</v>
      </c>
    </row>
    <row r="2449" spans="1:20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11">
        <f t="shared" si="228"/>
        <v>427.20000000000005</v>
      </c>
      <c r="P2449" s="12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4">
        <f t="shared" si="232"/>
        <v>42654.26149305555</v>
      </c>
      <c r="T2449" s="14">
        <f t="shared" si="233"/>
        <v>42685.958333333336</v>
      </c>
    </row>
    <row r="2450" spans="1:20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11">
        <f t="shared" si="228"/>
        <v>107.5</v>
      </c>
      <c r="P2450" s="12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4">
        <f t="shared" si="232"/>
        <v>42607.107789351845</v>
      </c>
      <c r="T2450" s="14">
        <f t="shared" si="233"/>
        <v>42613.025000000001</v>
      </c>
    </row>
    <row r="2451" spans="1:20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11">
        <f t="shared" si="228"/>
        <v>108</v>
      </c>
      <c r="P2451" s="12">
        <f t="shared" si="229"/>
        <v>90</v>
      </c>
      <c r="Q2451" t="str">
        <f t="shared" si="230"/>
        <v>food</v>
      </c>
      <c r="R2451" t="str">
        <f t="shared" si="231"/>
        <v>small batch</v>
      </c>
      <c r="S2451" s="14">
        <f t="shared" si="232"/>
        <v>41942.934201388889</v>
      </c>
      <c r="T2451" s="14">
        <f t="shared" si="233"/>
        <v>41972.975868055553</v>
      </c>
    </row>
    <row r="2452" spans="1:20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11">
        <f t="shared" si="228"/>
        <v>101.53353333333335</v>
      </c>
      <c r="P2452" s="12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4">
        <f t="shared" si="232"/>
        <v>41901.864074074074</v>
      </c>
      <c r="T2452" s="14">
        <f t="shared" si="233"/>
        <v>41939.924305555549</v>
      </c>
    </row>
    <row r="2453" spans="1:20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11">
        <f t="shared" si="228"/>
        <v>115.45</v>
      </c>
      <c r="P2453" s="12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4">
        <f t="shared" si="232"/>
        <v>42779.700115740743</v>
      </c>
      <c r="T2453" s="14">
        <f t="shared" si="233"/>
        <v>42799.700115740743</v>
      </c>
    </row>
    <row r="2454" spans="1:20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11">
        <f t="shared" si="228"/>
        <v>133.5</v>
      </c>
      <c r="P2454" s="12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4">
        <f t="shared" si="232"/>
        <v>42338.635416666664</v>
      </c>
      <c r="T2454" s="14">
        <f t="shared" si="233"/>
        <v>42367.749999999993</v>
      </c>
    </row>
    <row r="2455" spans="1:20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11">
        <f t="shared" si="228"/>
        <v>154.69999999999999</v>
      </c>
      <c r="P2455" s="12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4">
        <f t="shared" si="232"/>
        <v>42738.483900462961</v>
      </c>
      <c r="T2455" s="14">
        <f t="shared" si="233"/>
        <v>42768.483900462961</v>
      </c>
    </row>
    <row r="2456" spans="1:20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11">
        <f t="shared" si="228"/>
        <v>100.84571428571429</v>
      </c>
      <c r="P2456" s="12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4">
        <f t="shared" si="232"/>
        <v>42769.993148148147</v>
      </c>
      <c r="T2456" s="14">
        <f t="shared" si="233"/>
        <v>42804.993148148147</v>
      </c>
    </row>
    <row r="2457" spans="1:20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11">
        <f t="shared" si="228"/>
        <v>182</v>
      </c>
      <c r="P2457" s="12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4">
        <f t="shared" si="232"/>
        <v>42452.573495370372</v>
      </c>
      <c r="T2457" s="14">
        <f t="shared" si="233"/>
        <v>42480.573495370372</v>
      </c>
    </row>
    <row r="2458" spans="1:20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11">
        <f t="shared" si="228"/>
        <v>180.86666666666667</v>
      </c>
      <c r="P2458" s="12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4">
        <f t="shared" si="232"/>
        <v>42761.752766203703</v>
      </c>
      <c r="T2458" s="14">
        <f t="shared" si="233"/>
        <v>42791.752766203703</v>
      </c>
    </row>
    <row r="2459" spans="1:20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11">
        <f t="shared" si="228"/>
        <v>102.30434782608695</v>
      </c>
      <c r="P2459" s="12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4">
        <f t="shared" si="232"/>
        <v>42423.394166666665</v>
      </c>
      <c r="T2459" s="14">
        <f t="shared" si="233"/>
        <v>42453.352500000001</v>
      </c>
    </row>
    <row r="2460" spans="1:20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11">
        <f t="shared" si="228"/>
        <v>110.17999999999999</v>
      </c>
      <c r="P2460" s="12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4">
        <f t="shared" si="232"/>
        <v>42495.663402777776</v>
      </c>
      <c r="T2460" s="14">
        <f t="shared" si="233"/>
        <v>42530.583333333336</v>
      </c>
    </row>
    <row r="2461" spans="1:20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11">
        <f t="shared" si="228"/>
        <v>102.25</v>
      </c>
      <c r="P2461" s="12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4">
        <f t="shared" si="232"/>
        <v>42407.429224537038</v>
      </c>
      <c r="T2461" s="14">
        <f t="shared" si="233"/>
        <v>42452.387557870366</v>
      </c>
    </row>
    <row r="2462" spans="1:20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11">
        <f t="shared" si="228"/>
        <v>100.78823529411764</v>
      </c>
      <c r="P2462" s="12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4">
        <f t="shared" si="232"/>
        <v>42703.978784722225</v>
      </c>
      <c r="T2462" s="14">
        <f t="shared" si="233"/>
        <v>42737.970138888886</v>
      </c>
    </row>
    <row r="2463" spans="1:20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11">
        <f t="shared" si="228"/>
        <v>103.8</v>
      </c>
      <c r="P2463" s="12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4">
        <f t="shared" si="232"/>
        <v>40783.804363425923</v>
      </c>
      <c r="T2463" s="14">
        <f t="shared" si="233"/>
        <v>40816.916666666664</v>
      </c>
    </row>
    <row r="2464" spans="1:20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11">
        <f t="shared" si="228"/>
        <v>110.70833333333334</v>
      </c>
      <c r="P2464" s="12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4">
        <f t="shared" si="232"/>
        <v>41088.977962962963</v>
      </c>
      <c r="T2464" s="14">
        <f t="shared" si="233"/>
        <v>41108.977962962963</v>
      </c>
    </row>
    <row r="2465" spans="1:20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11">
        <f t="shared" si="228"/>
        <v>116.25000000000001</v>
      </c>
      <c r="P2465" s="12">
        <f t="shared" si="229"/>
        <v>31</v>
      </c>
      <c r="Q2465" t="str">
        <f t="shared" si="230"/>
        <v>music</v>
      </c>
      <c r="R2465" t="str">
        <f t="shared" si="231"/>
        <v>indie rock</v>
      </c>
      <c r="S2465" s="14">
        <f t="shared" si="232"/>
        <v>41340.903067129628</v>
      </c>
      <c r="T2465" s="14">
        <f t="shared" si="233"/>
        <v>41380.583333333328</v>
      </c>
    </row>
    <row r="2466" spans="1:20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11">
        <f t="shared" si="228"/>
        <v>111.1</v>
      </c>
      <c r="P2466" s="12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4">
        <f t="shared" si="232"/>
        <v>42248.692094907405</v>
      </c>
      <c r="T2466" s="14">
        <f t="shared" si="233"/>
        <v>42277.603472222218</v>
      </c>
    </row>
    <row r="2467" spans="1:20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11">
        <f t="shared" si="228"/>
        <v>180.14285714285714</v>
      </c>
      <c r="P2467" s="12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4">
        <f t="shared" si="232"/>
        <v>41145.510972222219</v>
      </c>
      <c r="T2467" s="14">
        <f t="shared" si="233"/>
        <v>41175.510972222219</v>
      </c>
    </row>
    <row r="2468" spans="1:20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11">
        <f t="shared" si="228"/>
        <v>100</v>
      </c>
      <c r="P2468" s="12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4">
        <f t="shared" si="232"/>
        <v>41372.894131944442</v>
      </c>
      <c r="T2468" s="14">
        <f t="shared" si="233"/>
        <v>41402.894131944442</v>
      </c>
    </row>
    <row r="2469" spans="1:20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11">
        <f t="shared" si="228"/>
        <v>118.5</v>
      </c>
      <c r="P2469" s="12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4">
        <f t="shared" si="232"/>
        <v>41025.665868055556</v>
      </c>
      <c r="T2469" s="14">
        <f t="shared" si="233"/>
        <v>41039.5</v>
      </c>
    </row>
    <row r="2470" spans="1:20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11">
        <f t="shared" si="228"/>
        <v>107.21700000000001</v>
      </c>
      <c r="P2470" s="12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4">
        <f t="shared" si="232"/>
        <v>41173.945844907408</v>
      </c>
      <c r="T2470" s="14">
        <f t="shared" si="233"/>
        <v>41210</v>
      </c>
    </row>
    <row r="2471" spans="1:20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11">
        <f t="shared" si="228"/>
        <v>113.66666666666667</v>
      </c>
      <c r="P2471" s="12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4">
        <f t="shared" si="232"/>
        <v>40557.221400462957</v>
      </c>
      <c r="T2471" s="14">
        <f t="shared" si="233"/>
        <v>40582.221400462957</v>
      </c>
    </row>
    <row r="2472" spans="1:20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11">
        <f t="shared" si="228"/>
        <v>103.16400000000002</v>
      </c>
      <c r="P2472" s="12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4">
        <f t="shared" si="232"/>
        <v>41022.866377314815</v>
      </c>
      <c r="T2472" s="14">
        <f t="shared" si="233"/>
        <v>41052.866377314815</v>
      </c>
    </row>
    <row r="2473" spans="1:20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11">
        <f t="shared" si="228"/>
        <v>128</v>
      </c>
      <c r="P2473" s="12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4">
        <f t="shared" si="232"/>
        <v>40893.784629629627</v>
      </c>
      <c r="T2473" s="14">
        <f t="shared" si="233"/>
        <v>40933.784629629627</v>
      </c>
    </row>
    <row r="2474" spans="1:20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11">
        <f t="shared" si="228"/>
        <v>135.76026666666667</v>
      </c>
      <c r="P2474" s="12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4">
        <f t="shared" si="232"/>
        <v>40353.907175925924</v>
      </c>
      <c r="T2474" s="14">
        <f t="shared" si="233"/>
        <v>40424.835416666661</v>
      </c>
    </row>
    <row r="2475" spans="1:20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11">
        <f t="shared" si="228"/>
        <v>100</v>
      </c>
      <c r="P2475" s="12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4">
        <f t="shared" si="232"/>
        <v>41193.540150462963</v>
      </c>
      <c r="T2475" s="14">
        <f t="shared" si="233"/>
        <v>41223.581817129627</v>
      </c>
    </row>
    <row r="2476" spans="1:20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11">
        <f t="shared" si="228"/>
        <v>100.00360000000002</v>
      </c>
      <c r="P2476" s="12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4">
        <f t="shared" si="232"/>
        <v>40416.80296296296</v>
      </c>
      <c r="T2476" s="14">
        <f t="shared" si="233"/>
        <v>40461.80296296296</v>
      </c>
    </row>
    <row r="2477" spans="1:20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11">
        <f t="shared" si="228"/>
        <v>104.71999999999998</v>
      </c>
      <c r="P2477" s="12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4">
        <f t="shared" si="232"/>
        <v>40310.079340277771</v>
      </c>
      <c r="T2477" s="14">
        <f t="shared" si="233"/>
        <v>40369.708333333328</v>
      </c>
    </row>
    <row r="2478" spans="1:20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11">
        <f t="shared" si="228"/>
        <v>105.02249999999999</v>
      </c>
      <c r="P2478" s="12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4">
        <f t="shared" si="232"/>
        <v>41913.120023148142</v>
      </c>
      <c r="T2478" s="14">
        <f t="shared" si="233"/>
        <v>41946.161689814813</v>
      </c>
    </row>
    <row r="2479" spans="1:20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11">
        <f t="shared" si="228"/>
        <v>171.33333333333334</v>
      </c>
      <c r="P2479" s="12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4">
        <f t="shared" si="232"/>
        <v>41088.483159722222</v>
      </c>
      <c r="T2479" s="14">
        <f t="shared" si="233"/>
        <v>41133.483159722222</v>
      </c>
    </row>
    <row r="2480" spans="1:20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11">
        <f t="shared" si="228"/>
        <v>127.49999999999999</v>
      </c>
      <c r="P2480" s="12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4">
        <f t="shared" si="232"/>
        <v>41257.742048611108</v>
      </c>
      <c r="T2480" s="14">
        <f t="shared" si="233"/>
        <v>41287.742048611108</v>
      </c>
    </row>
    <row r="2481" spans="1:20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11">
        <f t="shared" si="228"/>
        <v>133.44333333333333</v>
      </c>
      <c r="P2481" s="12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4">
        <f t="shared" si="232"/>
        <v>41107.518449074072</v>
      </c>
      <c r="T2481" s="14">
        <f t="shared" si="233"/>
        <v>41117.875</v>
      </c>
    </row>
    <row r="2482" spans="1:20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11">
        <f t="shared" si="228"/>
        <v>100</v>
      </c>
      <c r="P2482" s="12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4">
        <f t="shared" si="232"/>
        <v>42227.727824074071</v>
      </c>
      <c r="T2482" s="14">
        <f t="shared" si="233"/>
        <v>42287.727824074071</v>
      </c>
    </row>
    <row r="2483" spans="1:20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11">
        <f t="shared" si="228"/>
        <v>112.91099999999999</v>
      </c>
      <c r="P2483" s="12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4">
        <f t="shared" si="232"/>
        <v>40999.437592592592</v>
      </c>
      <c r="T2483" s="14">
        <f t="shared" si="233"/>
        <v>41029.437592592592</v>
      </c>
    </row>
    <row r="2484" spans="1:20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11">
        <f t="shared" si="228"/>
        <v>100.1</v>
      </c>
      <c r="P2484" s="12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4">
        <f t="shared" si="232"/>
        <v>40711.573877314811</v>
      </c>
      <c r="T2484" s="14">
        <f t="shared" si="233"/>
        <v>40756.573877314811</v>
      </c>
    </row>
    <row r="2485" spans="1:20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11">
        <f t="shared" si="228"/>
        <v>113.72727272727272</v>
      </c>
      <c r="P2485" s="12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4">
        <f t="shared" si="232"/>
        <v>40970.541701388887</v>
      </c>
      <c r="T2485" s="14">
        <f t="shared" si="233"/>
        <v>41030.500034722216</v>
      </c>
    </row>
    <row r="2486" spans="1:20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11">
        <f t="shared" si="228"/>
        <v>119.31742857142855</v>
      </c>
      <c r="P2486" s="12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4">
        <f t="shared" si="232"/>
        <v>40771.708368055552</v>
      </c>
      <c r="T2486" s="14">
        <f t="shared" si="233"/>
        <v>40801.708368055552</v>
      </c>
    </row>
    <row r="2487" spans="1:20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11">
        <f t="shared" si="228"/>
        <v>103.25</v>
      </c>
      <c r="P2487" s="12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4">
        <f t="shared" si="232"/>
        <v>40793.790266203701</v>
      </c>
      <c r="T2487" s="14">
        <f t="shared" si="233"/>
        <v>40828.790266203701</v>
      </c>
    </row>
    <row r="2488" spans="1:20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11">
        <f t="shared" si="228"/>
        <v>265.66666666666669</v>
      </c>
      <c r="P2488" s="12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4">
        <f t="shared" si="232"/>
        <v>40991.499722222223</v>
      </c>
      <c r="T2488" s="14">
        <f t="shared" si="233"/>
        <v>41021.499722222223</v>
      </c>
    </row>
    <row r="2489" spans="1:20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11">
        <f t="shared" si="228"/>
        <v>100.05066666666667</v>
      </c>
      <c r="P2489" s="12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4">
        <f t="shared" si="232"/>
        <v>41025.874965277777</v>
      </c>
      <c r="T2489" s="14">
        <f t="shared" si="233"/>
        <v>41055.874965277777</v>
      </c>
    </row>
    <row r="2490" spans="1:20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11">
        <f t="shared" si="228"/>
        <v>106.69999999999999</v>
      </c>
      <c r="P2490" s="12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4">
        <f t="shared" si="232"/>
        <v>40833.424861111111</v>
      </c>
      <c r="T2490" s="14">
        <f t="shared" si="233"/>
        <v>40863.466527777775</v>
      </c>
    </row>
    <row r="2491" spans="1:20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11">
        <f t="shared" si="228"/>
        <v>133.67142857142858</v>
      </c>
      <c r="P2491" s="12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4">
        <f t="shared" si="232"/>
        <v>41373.481932870367</v>
      </c>
      <c r="T2491" s="14">
        <f t="shared" si="233"/>
        <v>41403.481932870367</v>
      </c>
    </row>
    <row r="2492" spans="1:20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11">
        <f t="shared" si="228"/>
        <v>121.39999999999999</v>
      </c>
      <c r="P2492" s="12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4">
        <f t="shared" si="232"/>
        <v>41023.01939814815</v>
      </c>
      <c r="T2492" s="14">
        <f t="shared" si="233"/>
        <v>41083.01939814815</v>
      </c>
    </row>
    <row r="2493" spans="1:20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11">
        <f t="shared" si="228"/>
        <v>103.2</v>
      </c>
      <c r="P2493" s="12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4">
        <f t="shared" si="232"/>
        <v>40542.630949074075</v>
      </c>
      <c r="T2493" s="14">
        <f t="shared" si="233"/>
        <v>40558.868750000001</v>
      </c>
    </row>
    <row r="2494" spans="1:20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11">
        <f t="shared" si="228"/>
        <v>125</v>
      </c>
      <c r="P2494" s="12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4">
        <f t="shared" si="232"/>
        <v>41024.777638888889</v>
      </c>
      <c r="T2494" s="14">
        <f t="shared" si="233"/>
        <v>41076.207638888889</v>
      </c>
    </row>
    <row r="2495" spans="1:20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11">
        <f t="shared" si="228"/>
        <v>128.69999999999999</v>
      </c>
      <c r="P2495" s="12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4">
        <f t="shared" si="232"/>
        <v>41347.959953703699</v>
      </c>
      <c r="T2495" s="14">
        <f t="shared" si="233"/>
        <v>41392.959953703699</v>
      </c>
    </row>
    <row r="2496" spans="1:20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11">
        <f t="shared" si="228"/>
        <v>101.00533333333333</v>
      </c>
      <c r="P2496" s="12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4">
        <f t="shared" si="232"/>
        <v>41022.436851851853</v>
      </c>
      <c r="T2496" s="14">
        <f t="shared" si="233"/>
        <v>41052.436851851853</v>
      </c>
    </row>
    <row r="2497" spans="1:20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11">
        <f t="shared" si="228"/>
        <v>127.53666666666665</v>
      </c>
      <c r="P2497" s="12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4">
        <f t="shared" si="232"/>
        <v>41036.738136574073</v>
      </c>
      <c r="T2497" s="14">
        <f t="shared" si="233"/>
        <v>41066.738136574073</v>
      </c>
    </row>
    <row r="2498" spans="1:20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11">
        <f t="shared" si="228"/>
        <v>100</v>
      </c>
      <c r="P2498" s="12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4">
        <f t="shared" si="232"/>
        <v>41327.788101851846</v>
      </c>
      <c r="T2498" s="14">
        <f t="shared" si="233"/>
        <v>41362.746435185181</v>
      </c>
    </row>
    <row r="2499" spans="1:20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11">
        <f t="shared" ref="O2499:O2562" si="234">(E2499/D2499)*100</f>
        <v>112.7715</v>
      </c>
      <c r="P2499" s="12">
        <f t="shared" ref="P2499:P2562" si="235">AVERAGE(E2499/L2499)</f>
        <v>80.551071428571419</v>
      </c>
      <c r="Q2499" t="str">
        <f t="shared" ref="Q2499:Q2562" si="236">LEFT(N2499,SEARCH("/",N2499,1)-1)</f>
        <v>music</v>
      </c>
      <c r="R2499" t="str">
        <f t="shared" ref="R2499:R2562" si="237">RIGHT(N2499,LEN(N2499)-SEARCH("/",N2499,1))</f>
        <v>indie rock</v>
      </c>
      <c r="S2499" s="14">
        <f t="shared" ref="S2499:S2562" si="238">(J2499/86400)+25569+(-5/24)</f>
        <v>40730.670578703699</v>
      </c>
      <c r="T2499" s="14">
        <f t="shared" ref="T2499:T2562" si="239">(I2499/86400)+25569+(-5/24)</f>
        <v>40760.670578703699</v>
      </c>
    </row>
    <row r="2500" spans="1:20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11">
        <f t="shared" si="234"/>
        <v>105.60000000000001</v>
      </c>
      <c r="P2500" s="12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4">
        <f t="shared" si="238"/>
        <v>42017.759108796294</v>
      </c>
      <c r="T2500" s="14">
        <f t="shared" si="239"/>
        <v>42031.759108796294</v>
      </c>
    </row>
    <row r="2501" spans="1:20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11">
        <f t="shared" si="234"/>
        <v>202.625</v>
      </c>
      <c r="P2501" s="12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4">
        <f t="shared" si="238"/>
        <v>41226.440243055556</v>
      </c>
      <c r="T2501" s="14">
        <f t="shared" si="239"/>
        <v>41274.541666666664</v>
      </c>
    </row>
    <row r="2502" spans="1:20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11">
        <f t="shared" si="234"/>
        <v>113.33333333333333</v>
      </c>
      <c r="P2502" s="12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4">
        <f t="shared" si="238"/>
        <v>41053.564525462956</v>
      </c>
      <c r="T2502" s="14">
        <f t="shared" si="239"/>
        <v>41083.564525462956</v>
      </c>
    </row>
    <row r="2503" spans="1:20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11">
        <f t="shared" si="234"/>
        <v>2.5545454545454547</v>
      </c>
      <c r="P2503" s="12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4">
        <f t="shared" si="238"/>
        <v>42244.568333333336</v>
      </c>
      <c r="T2503" s="14">
        <f t="shared" si="239"/>
        <v>42274.568333333336</v>
      </c>
    </row>
    <row r="2504" spans="1:20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11">
        <f t="shared" si="234"/>
        <v>7.8181818181818186E-2</v>
      </c>
      <c r="P2504" s="12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4">
        <f t="shared" si="238"/>
        <v>41858.617106481477</v>
      </c>
      <c r="T2504" s="14">
        <f t="shared" si="239"/>
        <v>41903.617106481477</v>
      </c>
    </row>
    <row r="2505" spans="1:20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11">
        <f t="shared" si="234"/>
        <v>0</v>
      </c>
      <c r="P2505" s="12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4">
        <f t="shared" si="238"/>
        <v>42498.691064814811</v>
      </c>
      <c r="T2505" s="14">
        <f t="shared" si="239"/>
        <v>42528.67083333333</v>
      </c>
    </row>
    <row r="2506" spans="1:20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11">
        <f t="shared" si="234"/>
        <v>0</v>
      </c>
      <c r="P2506" s="12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4">
        <f t="shared" si="238"/>
        <v>41927.807106481479</v>
      </c>
      <c r="T2506" s="14">
        <f t="shared" si="239"/>
        <v>41957.848773148151</v>
      </c>
    </row>
    <row r="2507" spans="1:20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11">
        <f t="shared" si="234"/>
        <v>0</v>
      </c>
      <c r="P2507" s="12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4">
        <f t="shared" si="238"/>
        <v>42046.847407407404</v>
      </c>
      <c r="T2507" s="14">
        <f t="shared" si="239"/>
        <v>42076.80574074074</v>
      </c>
    </row>
    <row r="2508" spans="1:20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11">
        <f t="shared" si="234"/>
        <v>0.6</v>
      </c>
      <c r="P2508" s="12">
        <f t="shared" si="235"/>
        <v>15</v>
      </c>
      <c r="Q2508" t="str">
        <f t="shared" si="236"/>
        <v>food</v>
      </c>
      <c r="R2508" t="str">
        <f t="shared" si="237"/>
        <v>restaurants</v>
      </c>
      <c r="S2508" s="14">
        <f t="shared" si="238"/>
        <v>42258.088761574072</v>
      </c>
      <c r="T2508" s="14">
        <f t="shared" si="239"/>
        <v>42280.666666666664</v>
      </c>
    </row>
    <row r="2509" spans="1:20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11">
        <f t="shared" si="234"/>
        <v>0</v>
      </c>
      <c r="P2509" s="12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4">
        <f t="shared" si="238"/>
        <v>42104.864629629628</v>
      </c>
      <c r="T2509" s="14">
        <f t="shared" si="239"/>
        <v>42134.864629629628</v>
      </c>
    </row>
    <row r="2510" spans="1:20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11">
        <f t="shared" si="234"/>
        <v>0</v>
      </c>
      <c r="P2510" s="12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4">
        <f t="shared" si="238"/>
        <v>41835.743449074071</v>
      </c>
      <c r="T2510" s="14">
        <f t="shared" si="239"/>
        <v>41865.743449074071</v>
      </c>
    </row>
    <row r="2511" spans="1:20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11">
        <f t="shared" si="234"/>
        <v>1.0526315789473684</v>
      </c>
      <c r="P2511" s="12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4">
        <f t="shared" si="238"/>
        <v>42058.601261574069</v>
      </c>
      <c r="T2511" s="14">
        <f t="shared" si="239"/>
        <v>42114.559594907405</v>
      </c>
    </row>
    <row r="2512" spans="1:20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11">
        <f t="shared" si="234"/>
        <v>0.15</v>
      </c>
      <c r="P2512" s="12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4">
        <f t="shared" si="238"/>
        <v>42078.789027777777</v>
      </c>
      <c r="T2512" s="14">
        <f t="shared" si="239"/>
        <v>42138.789027777777</v>
      </c>
    </row>
    <row r="2513" spans="1:20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11">
        <f t="shared" si="234"/>
        <v>0</v>
      </c>
      <c r="P2513" s="12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4">
        <f t="shared" si="238"/>
        <v>42371.238576388881</v>
      </c>
      <c r="T2513" s="14">
        <f t="shared" si="239"/>
        <v>42401.238576388881</v>
      </c>
    </row>
    <row r="2514" spans="1:20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11">
        <f t="shared" si="234"/>
        <v>0</v>
      </c>
      <c r="P2514" s="12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4">
        <f t="shared" si="238"/>
        <v>41971.668530092589</v>
      </c>
      <c r="T2514" s="14">
        <f t="shared" si="239"/>
        <v>41986.668530092589</v>
      </c>
    </row>
    <row r="2515" spans="1:20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11">
        <f t="shared" si="234"/>
        <v>0</v>
      </c>
      <c r="P2515" s="12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4">
        <f t="shared" si="238"/>
        <v>42731.798483796294</v>
      </c>
      <c r="T2515" s="14">
        <f t="shared" si="239"/>
        <v>42791.798483796294</v>
      </c>
    </row>
    <row r="2516" spans="1:20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11">
        <f t="shared" si="234"/>
        <v>1.7500000000000002</v>
      </c>
      <c r="P2516" s="12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4">
        <f t="shared" si="238"/>
        <v>41854.181446759256</v>
      </c>
      <c r="T2516" s="14">
        <f t="shared" si="239"/>
        <v>41871.181446759256</v>
      </c>
    </row>
    <row r="2517" spans="1:20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11">
        <f t="shared" si="234"/>
        <v>18.600000000000001</v>
      </c>
      <c r="P2517" s="12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4">
        <f t="shared" si="238"/>
        <v>42027.63140046296</v>
      </c>
      <c r="T2517" s="14">
        <f t="shared" si="239"/>
        <v>42057.63140046296</v>
      </c>
    </row>
    <row r="2518" spans="1:20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11">
        <f t="shared" si="234"/>
        <v>0</v>
      </c>
      <c r="P2518" s="12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4">
        <f t="shared" si="238"/>
        <v>41942.445046296292</v>
      </c>
      <c r="T2518" s="14">
        <f t="shared" si="239"/>
        <v>41972.486712962964</v>
      </c>
    </row>
    <row r="2519" spans="1:20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11">
        <f t="shared" si="234"/>
        <v>9.8166666666666664</v>
      </c>
      <c r="P2519" s="12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4">
        <f t="shared" si="238"/>
        <v>42052.594097222223</v>
      </c>
      <c r="T2519" s="14">
        <f t="shared" si="239"/>
        <v>42082.552430555552</v>
      </c>
    </row>
    <row r="2520" spans="1:20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11">
        <f t="shared" si="234"/>
        <v>0</v>
      </c>
      <c r="P2520" s="12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4">
        <f t="shared" si="238"/>
        <v>41926.472546296296</v>
      </c>
      <c r="T2520" s="14">
        <f t="shared" si="239"/>
        <v>41956.51421296296</v>
      </c>
    </row>
    <row r="2521" spans="1:20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11">
        <f t="shared" si="234"/>
        <v>4.3333333333333335E-2</v>
      </c>
      <c r="P2521" s="12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4">
        <f t="shared" si="238"/>
        <v>41808.946805555555</v>
      </c>
      <c r="T2521" s="14">
        <f t="shared" si="239"/>
        <v>41838.946805555555</v>
      </c>
    </row>
    <row r="2522" spans="1:20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11">
        <f t="shared" si="234"/>
        <v>0</v>
      </c>
      <c r="P2522" s="12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4">
        <f t="shared" si="238"/>
        <v>42612.392187500001</v>
      </c>
      <c r="T2522" s="14">
        <f t="shared" si="239"/>
        <v>42658.597916666666</v>
      </c>
    </row>
    <row r="2523" spans="1:20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11">
        <f t="shared" si="234"/>
        <v>109.48792</v>
      </c>
      <c r="P2523" s="12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4">
        <f t="shared" si="238"/>
        <v>42269.75950231481</v>
      </c>
      <c r="T2523" s="14">
        <f t="shared" si="239"/>
        <v>42290.75950231481</v>
      </c>
    </row>
    <row r="2524" spans="1:20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11">
        <f t="shared" si="234"/>
        <v>100</v>
      </c>
      <c r="P2524" s="12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4">
        <f t="shared" si="238"/>
        <v>42460.365277777775</v>
      </c>
      <c r="T2524" s="14">
        <f t="shared" si="239"/>
        <v>42482.411111111105</v>
      </c>
    </row>
    <row r="2525" spans="1:20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11">
        <f t="shared" si="234"/>
        <v>156.44444444444446</v>
      </c>
      <c r="P2525" s="12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4">
        <f t="shared" si="238"/>
        <v>41930.767268518517</v>
      </c>
      <c r="T2525" s="14">
        <f t="shared" si="239"/>
        <v>41960.808935185181</v>
      </c>
    </row>
    <row r="2526" spans="1:20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11">
        <f t="shared" si="234"/>
        <v>101.6</v>
      </c>
      <c r="P2526" s="12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4">
        <f t="shared" si="238"/>
        <v>41961.599039351851</v>
      </c>
      <c r="T2526" s="14">
        <f t="shared" si="239"/>
        <v>41993.979166666664</v>
      </c>
    </row>
    <row r="2527" spans="1:20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11">
        <f t="shared" si="234"/>
        <v>100.325</v>
      </c>
      <c r="P2527" s="12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4">
        <f t="shared" si="238"/>
        <v>41058.636238425919</v>
      </c>
      <c r="T2527" s="14">
        <f t="shared" si="239"/>
        <v>41088.636238425919</v>
      </c>
    </row>
    <row r="2528" spans="1:20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11">
        <f t="shared" si="234"/>
        <v>112.94999999999999</v>
      </c>
      <c r="P2528" s="12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4">
        <f t="shared" si="238"/>
        <v>41952.882800925923</v>
      </c>
      <c r="T2528" s="14">
        <f t="shared" si="239"/>
        <v>41980.999305555553</v>
      </c>
    </row>
    <row r="2529" spans="1:20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11">
        <f t="shared" si="234"/>
        <v>102.125</v>
      </c>
      <c r="P2529" s="12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4">
        <f t="shared" si="238"/>
        <v>41546.542719907404</v>
      </c>
      <c r="T2529" s="14">
        <f t="shared" si="239"/>
        <v>41564.957638888889</v>
      </c>
    </row>
    <row r="2530" spans="1:20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11">
        <f t="shared" si="234"/>
        <v>107.24974999999999</v>
      </c>
      <c r="P2530" s="12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4">
        <f t="shared" si="238"/>
        <v>42217.626192129632</v>
      </c>
      <c r="T2530" s="14">
        <f t="shared" si="239"/>
        <v>42236.249999999993</v>
      </c>
    </row>
    <row r="2531" spans="1:20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11">
        <f t="shared" si="234"/>
        <v>104.28333333333333</v>
      </c>
      <c r="P2531" s="12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4">
        <f t="shared" si="238"/>
        <v>40947.872395833328</v>
      </c>
      <c r="T2531" s="14">
        <f t="shared" si="239"/>
        <v>40992.830729166664</v>
      </c>
    </row>
    <row r="2532" spans="1:20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11">
        <f t="shared" si="234"/>
        <v>100</v>
      </c>
      <c r="P2532" s="12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4">
        <f t="shared" si="238"/>
        <v>42081.656307870369</v>
      </c>
      <c r="T2532" s="14">
        <f t="shared" si="239"/>
        <v>42113.993055555555</v>
      </c>
    </row>
    <row r="2533" spans="1:20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11">
        <f t="shared" si="234"/>
        <v>100.4</v>
      </c>
      <c r="P2533" s="12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4">
        <f t="shared" si="238"/>
        <v>42208.471689814811</v>
      </c>
      <c r="T2533" s="14">
        <f t="shared" si="239"/>
        <v>42230.957638888889</v>
      </c>
    </row>
    <row r="2534" spans="1:20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11">
        <f t="shared" si="234"/>
        <v>126.125</v>
      </c>
      <c r="P2534" s="12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4">
        <f t="shared" si="238"/>
        <v>41107.640810185185</v>
      </c>
      <c r="T2534" s="14">
        <f t="shared" si="239"/>
        <v>41137.640810185185</v>
      </c>
    </row>
    <row r="2535" spans="1:20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11">
        <f t="shared" si="234"/>
        <v>110.66666666666667</v>
      </c>
      <c r="P2535" s="12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4">
        <f t="shared" si="238"/>
        <v>41304.542951388888</v>
      </c>
      <c r="T2535" s="14">
        <f t="shared" si="239"/>
        <v>41334.542453703703</v>
      </c>
    </row>
    <row r="2536" spans="1:20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11">
        <f t="shared" si="234"/>
        <v>105</v>
      </c>
      <c r="P2536" s="12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4">
        <f t="shared" si="238"/>
        <v>40127.492037037031</v>
      </c>
      <c r="T2536" s="14">
        <f t="shared" si="239"/>
        <v>40179.041666666664</v>
      </c>
    </row>
    <row r="2537" spans="1:20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11">
        <f t="shared" si="234"/>
        <v>103.77499999999999</v>
      </c>
      <c r="P2537" s="12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4">
        <f t="shared" si="238"/>
        <v>41943.582696759258</v>
      </c>
      <c r="T2537" s="14">
        <f t="shared" si="239"/>
        <v>41974.624363425923</v>
      </c>
    </row>
    <row r="2538" spans="1:20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11">
        <f t="shared" si="234"/>
        <v>115.99999999999999</v>
      </c>
      <c r="P2538" s="12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4">
        <f t="shared" si="238"/>
        <v>41463.89775462963</v>
      </c>
      <c r="T2538" s="14">
        <f t="shared" si="239"/>
        <v>41484.89775462963</v>
      </c>
    </row>
    <row r="2539" spans="1:20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11">
        <f t="shared" si="234"/>
        <v>110.00000000000001</v>
      </c>
      <c r="P2539" s="12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4">
        <f t="shared" si="238"/>
        <v>40696.440451388888</v>
      </c>
      <c r="T2539" s="14">
        <f t="shared" si="239"/>
        <v>40756.440451388888</v>
      </c>
    </row>
    <row r="2540" spans="1:20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11">
        <f t="shared" si="234"/>
        <v>113.01761111111111</v>
      </c>
      <c r="P2540" s="12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4">
        <f t="shared" si="238"/>
        <v>41298.301631944443</v>
      </c>
      <c r="T2540" s="14">
        <f t="shared" si="239"/>
        <v>41328.999305555553</v>
      </c>
    </row>
    <row r="2541" spans="1:20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11">
        <f t="shared" si="234"/>
        <v>100.25</v>
      </c>
      <c r="P2541" s="12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4">
        <f t="shared" si="238"/>
        <v>41977.693888888891</v>
      </c>
      <c r="T2541" s="14">
        <f t="shared" si="239"/>
        <v>42037.693888888891</v>
      </c>
    </row>
    <row r="2542" spans="1:20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11">
        <f t="shared" si="234"/>
        <v>103.4</v>
      </c>
      <c r="P2542" s="12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4">
        <f t="shared" si="238"/>
        <v>40785.466678240737</v>
      </c>
      <c r="T2542" s="14">
        <f t="shared" si="239"/>
        <v>40845.466678240737</v>
      </c>
    </row>
    <row r="2543" spans="1:20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11">
        <f t="shared" si="234"/>
        <v>107.02857142857142</v>
      </c>
      <c r="P2543" s="12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4">
        <f t="shared" si="238"/>
        <v>41483.240949074076</v>
      </c>
      <c r="T2543" s="14">
        <f t="shared" si="239"/>
        <v>41543.240949074076</v>
      </c>
    </row>
    <row r="2544" spans="1:20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11">
        <f t="shared" si="234"/>
        <v>103.57142857142858</v>
      </c>
      <c r="P2544" s="12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4">
        <f t="shared" si="238"/>
        <v>41509.218252314815</v>
      </c>
      <c r="T2544" s="14">
        <f t="shared" si="239"/>
        <v>41547.957638888889</v>
      </c>
    </row>
    <row r="2545" spans="1:20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11">
        <f t="shared" si="234"/>
        <v>156.4</v>
      </c>
      <c r="P2545" s="12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4">
        <f t="shared" si="238"/>
        <v>40513.899282407401</v>
      </c>
      <c r="T2545" s="14">
        <f t="shared" si="239"/>
        <v>40544.916666666664</v>
      </c>
    </row>
    <row r="2546" spans="1:20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11">
        <f t="shared" si="234"/>
        <v>100.82</v>
      </c>
      <c r="P2546" s="12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4">
        <f t="shared" si="238"/>
        <v>41068.3121412037</v>
      </c>
      <c r="T2546" s="14">
        <f t="shared" si="239"/>
        <v>41098.3121412037</v>
      </c>
    </row>
    <row r="2547" spans="1:20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11">
        <f t="shared" si="234"/>
        <v>195.3</v>
      </c>
      <c r="P2547" s="12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4">
        <f t="shared" si="238"/>
        <v>42026.929837962962</v>
      </c>
      <c r="T2547" s="14">
        <f t="shared" si="239"/>
        <v>42061.812499999993</v>
      </c>
    </row>
    <row r="2548" spans="1:20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11">
        <f t="shared" si="234"/>
        <v>111.71428571428572</v>
      </c>
      <c r="P2548" s="12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4">
        <f t="shared" si="238"/>
        <v>41524.650219907409</v>
      </c>
      <c r="T2548" s="14">
        <f t="shared" si="239"/>
        <v>41552</v>
      </c>
    </row>
    <row r="2549" spans="1:20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11">
        <f t="shared" si="234"/>
        <v>119.85454545454546</v>
      </c>
      <c r="P2549" s="12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4">
        <f t="shared" si="238"/>
        <v>40973.564849537033</v>
      </c>
      <c r="T2549" s="14">
        <f t="shared" si="239"/>
        <v>41003.523182870369</v>
      </c>
    </row>
    <row r="2550" spans="1:20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11">
        <f t="shared" si="234"/>
        <v>101.85</v>
      </c>
      <c r="P2550" s="12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4">
        <f t="shared" si="238"/>
        <v>42618.417094907403</v>
      </c>
      <c r="T2550" s="14">
        <f t="shared" si="239"/>
        <v>42642.977083333331</v>
      </c>
    </row>
    <row r="2551" spans="1:20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11">
        <f t="shared" si="234"/>
        <v>102.80254777070064</v>
      </c>
      <c r="P2551" s="12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4">
        <f t="shared" si="238"/>
        <v>41390.549421296295</v>
      </c>
      <c r="T2551" s="14">
        <f t="shared" si="239"/>
        <v>41425.5</v>
      </c>
    </row>
    <row r="2552" spans="1:20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11">
        <f t="shared" si="234"/>
        <v>100.84615384615385</v>
      </c>
      <c r="P2552" s="12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4">
        <f t="shared" si="238"/>
        <v>42228.425995370366</v>
      </c>
      <c r="T2552" s="14">
        <f t="shared" si="239"/>
        <v>42284.957638888889</v>
      </c>
    </row>
    <row r="2553" spans="1:20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11">
        <f t="shared" si="234"/>
        <v>102.73469387755102</v>
      </c>
      <c r="P2553" s="12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4">
        <f t="shared" si="238"/>
        <v>40961.043807870366</v>
      </c>
      <c r="T2553" s="14">
        <f t="shared" si="239"/>
        <v>40989.658333333333</v>
      </c>
    </row>
    <row r="2554" spans="1:20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11">
        <f t="shared" si="234"/>
        <v>106.5</v>
      </c>
      <c r="P2554" s="12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4">
        <f t="shared" si="238"/>
        <v>42769.601631944439</v>
      </c>
      <c r="T2554" s="14">
        <f t="shared" si="239"/>
        <v>42799.601631944439</v>
      </c>
    </row>
    <row r="2555" spans="1:20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11">
        <f t="shared" si="234"/>
        <v>155.53333333333333</v>
      </c>
      <c r="P2555" s="12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4">
        <f t="shared" si="238"/>
        <v>41112.990821759253</v>
      </c>
      <c r="T2555" s="14">
        <f t="shared" si="239"/>
        <v>41172.990821759253</v>
      </c>
    </row>
    <row r="2556" spans="1:20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11">
        <f t="shared" si="234"/>
        <v>122.8</v>
      </c>
      <c r="P2556" s="12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4">
        <f t="shared" si="238"/>
        <v>42124.869942129626</v>
      </c>
      <c r="T2556" s="14">
        <f t="shared" si="239"/>
        <v>42155.957638888889</v>
      </c>
    </row>
    <row r="2557" spans="1:20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11">
        <f t="shared" si="234"/>
        <v>107.35</v>
      </c>
      <c r="P2557" s="12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4">
        <f t="shared" si="238"/>
        <v>41026.44667824074</v>
      </c>
      <c r="T2557" s="14">
        <f t="shared" si="239"/>
        <v>41057.44667824074</v>
      </c>
    </row>
    <row r="2558" spans="1:20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11">
        <f t="shared" si="234"/>
        <v>105.50335570469798</v>
      </c>
      <c r="P2558" s="12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4">
        <f t="shared" si="238"/>
        <v>41222.783067129625</v>
      </c>
      <c r="T2558" s="14">
        <f t="shared" si="239"/>
        <v>41267.783067129625</v>
      </c>
    </row>
    <row r="2559" spans="1:20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11">
        <f t="shared" si="234"/>
        <v>118.44444444444444</v>
      </c>
      <c r="P2559" s="12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4">
        <f t="shared" si="238"/>
        <v>41744.536874999998</v>
      </c>
      <c r="T2559" s="14">
        <f t="shared" si="239"/>
        <v>41774.536874999998</v>
      </c>
    </row>
    <row r="2560" spans="1:20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11">
        <f t="shared" si="234"/>
        <v>108.88</v>
      </c>
      <c r="P2560" s="12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4">
        <f t="shared" si="238"/>
        <v>42093.651689814811</v>
      </c>
      <c r="T2560" s="14">
        <f t="shared" si="239"/>
        <v>42125.374305555553</v>
      </c>
    </row>
    <row r="2561" spans="1:20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11">
        <f t="shared" si="234"/>
        <v>111.25</v>
      </c>
      <c r="P2561" s="12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4">
        <f t="shared" si="238"/>
        <v>40829.665324074071</v>
      </c>
      <c r="T2561" s="14">
        <f t="shared" si="239"/>
        <v>40862.609027777777</v>
      </c>
    </row>
    <row r="2562" spans="1:20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11">
        <f t="shared" si="234"/>
        <v>100.1</v>
      </c>
      <c r="P2562" s="12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4">
        <f t="shared" si="238"/>
        <v>42039.742754629631</v>
      </c>
      <c r="T2562" s="14">
        <f t="shared" si="239"/>
        <v>42069.742754629631</v>
      </c>
    </row>
    <row r="2563" spans="1:20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11">
        <f t="shared" ref="O2563:O2626" si="240">(E2563/D2563)*100</f>
        <v>0</v>
      </c>
      <c r="P2563" s="12" t="e">
        <f t="shared" ref="P2563:P2626" si="241">AVERAGE(E2563/L2563)</f>
        <v>#DIV/0!</v>
      </c>
      <c r="Q2563" t="str">
        <f t="shared" ref="Q2563:Q2626" si="242">LEFT(N2563,SEARCH("/",N2563,1)-1)</f>
        <v>food</v>
      </c>
      <c r="R2563" t="str">
        <f t="shared" ref="R2563:R2626" si="243">RIGHT(N2563,LEN(N2563)-SEARCH("/",N2563,1))</f>
        <v>food trucks</v>
      </c>
      <c r="S2563" s="14">
        <f t="shared" ref="S2563:S2626" si="244">(J2563/86400)+25569+(-5/24)</f>
        <v>42260.320474537039</v>
      </c>
      <c r="T2563" s="14">
        <f t="shared" ref="T2563:T2626" si="245">(I2563/86400)+25569+(-5/24)</f>
        <v>42290.320474537039</v>
      </c>
    </row>
    <row r="2564" spans="1:20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11">
        <f t="shared" si="240"/>
        <v>0.75</v>
      </c>
      <c r="P2564" s="12">
        <f t="shared" si="241"/>
        <v>25</v>
      </c>
      <c r="Q2564" t="str">
        <f t="shared" si="242"/>
        <v>food</v>
      </c>
      <c r="R2564" t="str">
        <f t="shared" si="243"/>
        <v>food trucks</v>
      </c>
      <c r="S2564" s="14">
        <f t="shared" si="244"/>
        <v>42594.316423611112</v>
      </c>
      <c r="T2564" s="14">
        <f t="shared" si="245"/>
        <v>42654.316423611112</v>
      </c>
    </row>
    <row r="2565" spans="1:20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11">
        <f t="shared" si="240"/>
        <v>0</v>
      </c>
      <c r="P2565" s="12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4">
        <f t="shared" si="244"/>
        <v>42154.931145833332</v>
      </c>
      <c r="T2565" s="14">
        <f t="shared" si="245"/>
        <v>42214.931145833332</v>
      </c>
    </row>
    <row r="2566" spans="1:20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11">
        <f t="shared" si="240"/>
        <v>0</v>
      </c>
      <c r="P2566" s="12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4">
        <f t="shared" si="244"/>
        <v>41821.83216435185</v>
      </c>
      <c r="T2566" s="14">
        <f t="shared" si="245"/>
        <v>41851.83216435185</v>
      </c>
    </row>
    <row r="2567" spans="1:20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11">
        <f t="shared" si="240"/>
        <v>1</v>
      </c>
      <c r="P2567" s="12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4">
        <f t="shared" si="244"/>
        <v>42440.442002314812</v>
      </c>
      <c r="T2567" s="14">
        <f t="shared" si="245"/>
        <v>42499.659722222219</v>
      </c>
    </row>
    <row r="2568" spans="1:20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11">
        <f t="shared" si="240"/>
        <v>0</v>
      </c>
      <c r="P2568" s="12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4">
        <f t="shared" si="244"/>
        <v>41842.772546296292</v>
      </c>
      <c r="T2568" s="14">
        <f t="shared" si="245"/>
        <v>41872.772546296292</v>
      </c>
    </row>
    <row r="2569" spans="1:20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11">
        <f t="shared" si="240"/>
        <v>0.26666666666666666</v>
      </c>
      <c r="P2569" s="12">
        <f t="shared" si="241"/>
        <v>60</v>
      </c>
      <c r="Q2569" t="str">
        <f t="shared" si="242"/>
        <v>food</v>
      </c>
      <c r="R2569" t="str">
        <f t="shared" si="243"/>
        <v>food trucks</v>
      </c>
      <c r="S2569" s="14">
        <f t="shared" si="244"/>
        <v>42087.670578703699</v>
      </c>
      <c r="T2569" s="14">
        <f t="shared" si="245"/>
        <v>42117.670578703699</v>
      </c>
    </row>
    <row r="2570" spans="1:20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11">
        <f t="shared" si="240"/>
        <v>0.5</v>
      </c>
      <c r="P2570" s="12">
        <f t="shared" si="241"/>
        <v>50</v>
      </c>
      <c r="Q2570" t="str">
        <f t="shared" si="242"/>
        <v>food</v>
      </c>
      <c r="R2570" t="str">
        <f t="shared" si="243"/>
        <v>food trucks</v>
      </c>
      <c r="S2570" s="14">
        <f t="shared" si="244"/>
        <v>42584.45826388889</v>
      </c>
      <c r="T2570" s="14">
        <f t="shared" si="245"/>
        <v>42614.45826388889</v>
      </c>
    </row>
    <row r="2571" spans="1:20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11">
        <f t="shared" si="240"/>
        <v>2.2307692307692308</v>
      </c>
      <c r="P2571" s="12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4">
        <f t="shared" si="244"/>
        <v>42233.897129629629</v>
      </c>
      <c r="T2571" s="14">
        <f t="shared" si="245"/>
        <v>42263.897129629629</v>
      </c>
    </row>
    <row r="2572" spans="1:20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11">
        <f t="shared" si="240"/>
        <v>0.84285714285714297</v>
      </c>
      <c r="P2572" s="12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4">
        <f t="shared" si="244"/>
        <v>42744.694849537038</v>
      </c>
      <c r="T2572" s="14">
        <f t="shared" si="245"/>
        <v>42774.694849537038</v>
      </c>
    </row>
    <row r="2573" spans="1:20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11">
        <f t="shared" si="240"/>
        <v>0.25</v>
      </c>
      <c r="P2573" s="12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4">
        <f t="shared" si="244"/>
        <v>42449.133344907408</v>
      </c>
      <c r="T2573" s="14">
        <f t="shared" si="245"/>
        <v>42509.133344907408</v>
      </c>
    </row>
    <row r="2574" spans="1:20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11">
        <f t="shared" si="240"/>
        <v>0</v>
      </c>
      <c r="P2574" s="12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4">
        <f t="shared" si="244"/>
        <v>42076.911076388882</v>
      </c>
      <c r="T2574" s="14">
        <f t="shared" si="245"/>
        <v>42106.911076388882</v>
      </c>
    </row>
    <row r="2575" spans="1:20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11">
        <f t="shared" si="240"/>
        <v>0</v>
      </c>
      <c r="P2575" s="12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4">
        <f t="shared" si="244"/>
        <v>41829.383668981478</v>
      </c>
      <c r="T2575" s="14">
        <f t="shared" si="245"/>
        <v>41874.383668981478</v>
      </c>
    </row>
    <row r="2576" spans="1:20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11">
        <f t="shared" si="240"/>
        <v>0</v>
      </c>
      <c r="P2576" s="12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4">
        <f t="shared" si="244"/>
        <v>42487.617418981477</v>
      </c>
      <c r="T2576" s="14">
        <f t="shared" si="245"/>
        <v>42508.617418981477</v>
      </c>
    </row>
    <row r="2577" spans="1:20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11">
        <f t="shared" si="240"/>
        <v>0</v>
      </c>
      <c r="P2577" s="12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4">
        <f t="shared" si="244"/>
        <v>41985.900393518517</v>
      </c>
      <c r="T2577" s="14">
        <f t="shared" si="245"/>
        <v>42015.900393518517</v>
      </c>
    </row>
    <row r="2578" spans="1:20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11">
        <f t="shared" si="240"/>
        <v>0</v>
      </c>
      <c r="P2578" s="12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4">
        <f t="shared" si="244"/>
        <v>42059.801469907405</v>
      </c>
      <c r="T2578" s="14">
        <f t="shared" si="245"/>
        <v>42104.759803240733</v>
      </c>
    </row>
    <row r="2579" spans="1:20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11">
        <f t="shared" si="240"/>
        <v>0</v>
      </c>
      <c r="P2579" s="12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4">
        <f t="shared" si="244"/>
        <v>41830.612233796295</v>
      </c>
      <c r="T2579" s="14">
        <f t="shared" si="245"/>
        <v>41855.612233796295</v>
      </c>
    </row>
    <row r="2580" spans="1:20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11">
        <f t="shared" si="240"/>
        <v>0</v>
      </c>
      <c r="P2580" s="12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4">
        <f t="shared" si="244"/>
        <v>42237.814571759256</v>
      </c>
      <c r="T2580" s="14">
        <f t="shared" si="245"/>
        <v>42286.499999999993</v>
      </c>
    </row>
    <row r="2581" spans="1:20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11">
        <f t="shared" si="240"/>
        <v>0.13849999999999998</v>
      </c>
      <c r="P2581" s="12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4">
        <f t="shared" si="244"/>
        <v>41837.621562499997</v>
      </c>
      <c r="T2581" s="14">
        <f t="shared" si="245"/>
        <v>41897.621562499997</v>
      </c>
    </row>
    <row r="2582" spans="1:20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11">
        <f t="shared" si="240"/>
        <v>0.6</v>
      </c>
      <c r="P2582" s="12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4">
        <f t="shared" si="244"/>
        <v>42110.118090277778</v>
      </c>
      <c r="T2582" s="14">
        <f t="shared" si="245"/>
        <v>42139.916666666664</v>
      </c>
    </row>
    <row r="2583" spans="1:20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11">
        <f t="shared" si="240"/>
        <v>10.6</v>
      </c>
      <c r="P2583" s="12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4">
        <f t="shared" si="244"/>
        <v>42294.420115740737</v>
      </c>
      <c r="T2583" s="14">
        <f t="shared" si="245"/>
        <v>42324.461782407401</v>
      </c>
    </row>
    <row r="2584" spans="1:20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11">
        <f t="shared" si="240"/>
        <v>1.1111111111111111E-3</v>
      </c>
      <c r="P2584" s="12">
        <f t="shared" si="241"/>
        <v>1</v>
      </c>
      <c r="Q2584" t="str">
        <f t="shared" si="242"/>
        <v>food</v>
      </c>
      <c r="R2584" t="str">
        <f t="shared" si="243"/>
        <v>food trucks</v>
      </c>
      <c r="S2584" s="14">
        <f t="shared" si="244"/>
        <v>42642.780486111107</v>
      </c>
      <c r="T2584" s="14">
        <f t="shared" si="245"/>
        <v>42672.780486111107</v>
      </c>
    </row>
    <row r="2585" spans="1:20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11">
        <f t="shared" si="240"/>
        <v>0.5</v>
      </c>
      <c r="P2585" s="12">
        <f t="shared" si="241"/>
        <v>1</v>
      </c>
      <c r="Q2585" t="str">
        <f t="shared" si="242"/>
        <v>food</v>
      </c>
      <c r="R2585" t="str">
        <f t="shared" si="243"/>
        <v>food trucks</v>
      </c>
      <c r="S2585" s="14">
        <f t="shared" si="244"/>
        <v>42019.561111111114</v>
      </c>
      <c r="T2585" s="14">
        <f t="shared" si="245"/>
        <v>42079.519444444442</v>
      </c>
    </row>
    <row r="2586" spans="1:20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11">
        <f t="shared" si="240"/>
        <v>0</v>
      </c>
      <c r="P2586" s="12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4">
        <f t="shared" si="244"/>
        <v>42139.964918981474</v>
      </c>
      <c r="T2586" s="14">
        <f t="shared" si="245"/>
        <v>42169.964918981474</v>
      </c>
    </row>
    <row r="2587" spans="1:20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11">
        <f t="shared" si="240"/>
        <v>0.16666666666666669</v>
      </c>
      <c r="P2587" s="12">
        <f t="shared" si="241"/>
        <v>50</v>
      </c>
      <c r="Q2587" t="str">
        <f t="shared" si="242"/>
        <v>food</v>
      </c>
      <c r="R2587" t="str">
        <f t="shared" si="243"/>
        <v>food trucks</v>
      </c>
      <c r="S2587" s="14">
        <f t="shared" si="244"/>
        <v>41795.754999999997</v>
      </c>
      <c r="T2587" s="14">
        <f t="shared" si="245"/>
        <v>41825.754999999997</v>
      </c>
    </row>
    <row r="2588" spans="1:20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11">
        <f t="shared" si="240"/>
        <v>0.16666666666666669</v>
      </c>
      <c r="P2588" s="12">
        <f t="shared" si="241"/>
        <v>5</v>
      </c>
      <c r="Q2588" t="str">
        <f t="shared" si="242"/>
        <v>food</v>
      </c>
      <c r="R2588" t="str">
        <f t="shared" si="243"/>
        <v>food trucks</v>
      </c>
      <c r="S2588" s="14">
        <f t="shared" si="244"/>
        <v>42333.121944444443</v>
      </c>
      <c r="T2588" s="14">
        <f t="shared" si="245"/>
        <v>42363.121944444443</v>
      </c>
    </row>
    <row r="2589" spans="1:20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11">
        <f t="shared" si="240"/>
        <v>2.4340000000000002</v>
      </c>
      <c r="P2589" s="12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4">
        <f t="shared" si="244"/>
        <v>42338.467048611106</v>
      </c>
      <c r="T2589" s="14">
        <f t="shared" si="245"/>
        <v>42368.467048611106</v>
      </c>
    </row>
    <row r="2590" spans="1:20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11">
        <f t="shared" si="240"/>
        <v>3.8833333333333329</v>
      </c>
      <c r="P2590" s="12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4">
        <f t="shared" si="244"/>
        <v>42042.467893518515</v>
      </c>
      <c r="T2590" s="14">
        <f t="shared" si="245"/>
        <v>42094.343055555553</v>
      </c>
    </row>
    <row r="2591" spans="1:20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11">
        <f t="shared" si="240"/>
        <v>0.01</v>
      </c>
      <c r="P2591" s="12">
        <f t="shared" si="241"/>
        <v>5</v>
      </c>
      <c r="Q2591" t="str">
        <f t="shared" si="242"/>
        <v>food</v>
      </c>
      <c r="R2591" t="str">
        <f t="shared" si="243"/>
        <v>food trucks</v>
      </c>
      <c r="S2591" s="14">
        <f t="shared" si="244"/>
        <v>42422.327858796292</v>
      </c>
      <c r="T2591" s="14">
        <f t="shared" si="245"/>
        <v>42452.286192129628</v>
      </c>
    </row>
    <row r="2592" spans="1:20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11">
        <f t="shared" si="240"/>
        <v>0</v>
      </c>
      <c r="P2592" s="12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4">
        <f t="shared" si="244"/>
        <v>42388.380752314813</v>
      </c>
      <c r="T2592" s="14">
        <f t="shared" si="245"/>
        <v>42395.380752314813</v>
      </c>
    </row>
    <row r="2593" spans="1:20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11">
        <f t="shared" si="240"/>
        <v>1.7333333333333332</v>
      </c>
      <c r="P2593" s="12">
        <f t="shared" si="241"/>
        <v>13</v>
      </c>
      <c r="Q2593" t="str">
        <f t="shared" si="242"/>
        <v>food</v>
      </c>
      <c r="R2593" t="str">
        <f t="shared" si="243"/>
        <v>food trucks</v>
      </c>
      <c r="S2593" s="14">
        <f t="shared" si="244"/>
        <v>42382.698194444441</v>
      </c>
      <c r="T2593" s="14">
        <f t="shared" si="245"/>
        <v>42442.656527777777</v>
      </c>
    </row>
    <row r="2594" spans="1:20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11">
        <f t="shared" si="240"/>
        <v>0.16666666666666669</v>
      </c>
      <c r="P2594" s="12">
        <f t="shared" si="241"/>
        <v>50</v>
      </c>
      <c r="Q2594" t="str">
        <f t="shared" si="242"/>
        <v>food</v>
      </c>
      <c r="R2594" t="str">
        <f t="shared" si="243"/>
        <v>food trucks</v>
      </c>
      <c r="S2594" s="14">
        <f t="shared" si="244"/>
        <v>41887.592835648145</v>
      </c>
      <c r="T2594" s="14">
        <f t="shared" si="245"/>
        <v>41917.592835648145</v>
      </c>
    </row>
    <row r="2595" spans="1:20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11">
        <f t="shared" si="240"/>
        <v>0</v>
      </c>
      <c r="P2595" s="12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4">
        <f t="shared" si="244"/>
        <v>42089.636874999997</v>
      </c>
      <c r="T2595" s="14">
        <f t="shared" si="245"/>
        <v>42119.636874999997</v>
      </c>
    </row>
    <row r="2596" spans="1:20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11">
        <f t="shared" si="240"/>
        <v>1.25E-3</v>
      </c>
      <c r="P2596" s="12">
        <f t="shared" si="241"/>
        <v>1</v>
      </c>
      <c r="Q2596" t="str">
        <f t="shared" si="242"/>
        <v>food</v>
      </c>
      <c r="R2596" t="str">
        <f t="shared" si="243"/>
        <v>food trucks</v>
      </c>
      <c r="S2596" s="14">
        <f t="shared" si="244"/>
        <v>41828.759583333333</v>
      </c>
      <c r="T2596" s="14">
        <f t="shared" si="245"/>
        <v>41858.759583333333</v>
      </c>
    </row>
    <row r="2597" spans="1:20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11">
        <f t="shared" si="240"/>
        <v>12.166666666666668</v>
      </c>
      <c r="P2597" s="12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4">
        <f t="shared" si="244"/>
        <v>42760.035879629628</v>
      </c>
      <c r="T2597" s="14">
        <f t="shared" si="245"/>
        <v>42790.035879629628</v>
      </c>
    </row>
    <row r="2598" spans="1:20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11">
        <f t="shared" si="240"/>
        <v>23.588571428571427</v>
      </c>
      <c r="P2598" s="12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4">
        <f t="shared" si="244"/>
        <v>41828.45612268518</v>
      </c>
      <c r="T2598" s="14">
        <f t="shared" si="245"/>
        <v>41858.45612268518</v>
      </c>
    </row>
    <row r="2599" spans="1:20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11">
        <f t="shared" si="240"/>
        <v>5.6666666666666661</v>
      </c>
      <c r="P2599" s="12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4">
        <f t="shared" si="244"/>
        <v>42510.133298611108</v>
      </c>
      <c r="T2599" s="14">
        <f t="shared" si="245"/>
        <v>42540.133298611108</v>
      </c>
    </row>
    <row r="2600" spans="1:20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11">
        <f t="shared" si="240"/>
        <v>39</v>
      </c>
      <c r="P2600" s="12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4">
        <f t="shared" si="244"/>
        <v>42240.631956018515</v>
      </c>
      <c r="T2600" s="14">
        <f t="shared" si="245"/>
        <v>42270.631956018515</v>
      </c>
    </row>
    <row r="2601" spans="1:20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11">
        <f t="shared" si="240"/>
        <v>0.99546510341776351</v>
      </c>
      <c r="P2601" s="12">
        <f t="shared" si="241"/>
        <v>18</v>
      </c>
      <c r="Q2601" t="str">
        <f t="shared" si="242"/>
        <v>food</v>
      </c>
      <c r="R2601" t="str">
        <f t="shared" si="243"/>
        <v>food trucks</v>
      </c>
      <c r="S2601" s="14">
        <f t="shared" si="244"/>
        <v>41809.545682870368</v>
      </c>
      <c r="T2601" s="14">
        <f t="shared" si="245"/>
        <v>41854.545682870368</v>
      </c>
    </row>
    <row r="2602" spans="1:20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11">
        <f t="shared" si="240"/>
        <v>6.9320000000000004</v>
      </c>
      <c r="P2602" s="12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4">
        <f t="shared" si="244"/>
        <v>42394.692129629628</v>
      </c>
      <c r="T2602" s="14">
        <f t="shared" si="245"/>
        <v>42454.650462962956</v>
      </c>
    </row>
    <row r="2603" spans="1:20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11">
        <f t="shared" si="240"/>
        <v>661.4</v>
      </c>
      <c r="P2603" s="12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4">
        <f t="shared" si="244"/>
        <v>41150.693854166668</v>
      </c>
      <c r="T2603" s="14">
        <f t="shared" si="245"/>
        <v>41164.957638888889</v>
      </c>
    </row>
    <row r="2604" spans="1:20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11">
        <f t="shared" si="240"/>
        <v>326.0916666666667</v>
      </c>
      <c r="P2604" s="12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4">
        <f t="shared" si="244"/>
        <v>41915.538981481477</v>
      </c>
      <c r="T2604" s="14">
        <f t="shared" si="245"/>
        <v>41955.680555555555</v>
      </c>
    </row>
    <row r="2605" spans="1:20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11">
        <f t="shared" si="240"/>
        <v>101.48571428571429</v>
      </c>
      <c r="P2605" s="12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4">
        <f t="shared" si="244"/>
        <v>41617.704328703701</v>
      </c>
      <c r="T2605" s="14">
        <f t="shared" si="245"/>
        <v>41631.704328703701</v>
      </c>
    </row>
    <row r="2606" spans="1:20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11">
        <f t="shared" si="240"/>
        <v>104.21799999999999</v>
      </c>
      <c r="P2606" s="12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4">
        <f t="shared" si="244"/>
        <v>40997.842858796292</v>
      </c>
      <c r="T2606" s="14">
        <f t="shared" si="245"/>
        <v>41027.842858796292</v>
      </c>
    </row>
    <row r="2607" spans="1:20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11">
        <f t="shared" si="240"/>
        <v>107.42157000000002</v>
      </c>
      <c r="P2607" s="12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4">
        <f t="shared" si="244"/>
        <v>42508.33321759259</v>
      </c>
      <c r="T2607" s="14">
        <f t="shared" si="245"/>
        <v>42538.33321759259</v>
      </c>
    </row>
    <row r="2608" spans="1:20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11">
        <f t="shared" si="240"/>
        <v>110.05454545454545</v>
      </c>
      <c r="P2608" s="12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4">
        <f t="shared" si="244"/>
        <v>41726.504421296289</v>
      </c>
      <c r="T2608" s="14">
        <f t="shared" si="245"/>
        <v>41758.504421296289</v>
      </c>
    </row>
    <row r="2609" spans="1:20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11">
        <f t="shared" si="240"/>
        <v>407.7</v>
      </c>
      <c r="P2609" s="12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4">
        <f t="shared" si="244"/>
        <v>42184.666342592587</v>
      </c>
      <c r="T2609" s="14">
        <f t="shared" si="245"/>
        <v>42227.874999999993</v>
      </c>
    </row>
    <row r="2610" spans="1:20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11">
        <f t="shared" si="240"/>
        <v>223.92500000000001</v>
      </c>
      <c r="P2610" s="12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4">
        <f t="shared" si="244"/>
        <v>42767.593379629623</v>
      </c>
      <c r="T2610" s="14">
        <f t="shared" si="245"/>
        <v>42808.791666666664</v>
      </c>
    </row>
    <row r="2611" spans="1:20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11">
        <f t="shared" si="240"/>
        <v>303.80111428571428</v>
      </c>
      <c r="P2611" s="12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4">
        <f t="shared" si="244"/>
        <v>41075.02952546296</v>
      </c>
      <c r="T2611" s="14">
        <f t="shared" si="245"/>
        <v>41105.02952546296</v>
      </c>
    </row>
    <row r="2612" spans="1:20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11">
        <f t="shared" si="240"/>
        <v>141.3251043268175</v>
      </c>
      <c r="P2612" s="12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4">
        <f t="shared" si="244"/>
        <v>42564.672743055555</v>
      </c>
      <c r="T2612" s="14">
        <f t="shared" si="245"/>
        <v>42604.082638888889</v>
      </c>
    </row>
    <row r="2613" spans="1:20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11">
        <f t="shared" si="240"/>
        <v>2790.6363636363635</v>
      </c>
      <c r="P2613" s="12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4">
        <f t="shared" si="244"/>
        <v>42704.127476851849</v>
      </c>
      <c r="T2613" s="14">
        <f t="shared" si="245"/>
        <v>42737.749305555553</v>
      </c>
    </row>
    <row r="2614" spans="1:20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11">
        <f t="shared" si="240"/>
        <v>171.76130000000001</v>
      </c>
      <c r="P2614" s="12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4">
        <f t="shared" si="244"/>
        <v>41981.934837962959</v>
      </c>
      <c r="T2614" s="14">
        <f t="shared" si="245"/>
        <v>42012.934837962959</v>
      </c>
    </row>
    <row r="2615" spans="1:20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11">
        <f t="shared" si="240"/>
        <v>101.01333333333334</v>
      </c>
      <c r="P2615" s="12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4">
        <f t="shared" si="244"/>
        <v>41143.609884259255</v>
      </c>
      <c r="T2615" s="14">
        <f t="shared" si="245"/>
        <v>41173.609884259255</v>
      </c>
    </row>
    <row r="2616" spans="1:20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11">
        <f t="shared" si="240"/>
        <v>102</v>
      </c>
      <c r="P2616" s="12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4">
        <f t="shared" si="244"/>
        <v>41730.500138888885</v>
      </c>
      <c r="T2616" s="14">
        <f t="shared" si="245"/>
        <v>41759</v>
      </c>
    </row>
    <row r="2617" spans="1:20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11">
        <f t="shared" si="240"/>
        <v>169.76511744127936</v>
      </c>
      <c r="P2617" s="12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4">
        <f t="shared" si="244"/>
        <v>42453.288935185185</v>
      </c>
      <c r="T2617" s="14">
        <f t="shared" si="245"/>
        <v>42490.291666666664</v>
      </c>
    </row>
    <row r="2618" spans="1:20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11">
        <f t="shared" si="240"/>
        <v>114.53400000000001</v>
      </c>
      <c r="P2618" s="12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4">
        <f t="shared" si="244"/>
        <v>42211.786215277774</v>
      </c>
      <c r="T2618" s="14">
        <f t="shared" si="245"/>
        <v>42241.786215277774</v>
      </c>
    </row>
    <row r="2619" spans="1:20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11">
        <f t="shared" si="240"/>
        <v>877.6</v>
      </c>
      <c r="P2619" s="12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4">
        <f t="shared" si="244"/>
        <v>41902.666099537033</v>
      </c>
      <c r="T2619" s="14">
        <f t="shared" si="245"/>
        <v>41932.666099537033</v>
      </c>
    </row>
    <row r="2620" spans="1:20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11">
        <f t="shared" si="240"/>
        <v>105.38666666666667</v>
      </c>
      <c r="P2620" s="12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4">
        <f t="shared" si="244"/>
        <v>42279.584039351852</v>
      </c>
      <c r="T2620" s="14">
        <f t="shared" si="245"/>
        <v>42339.625706018516</v>
      </c>
    </row>
    <row r="2621" spans="1:20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11">
        <f t="shared" si="240"/>
        <v>188.39999999999998</v>
      </c>
      <c r="P2621" s="12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4">
        <f t="shared" si="244"/>
        <v>42273.67597222222</v>
      </c>
      <c r="T2621" s="14">
        <f t="shared" si="245"/>
        <v>42300.249999999993</v>
      </c>
    </row>
    <row r="2622" spans="1:20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11">
        <f t="shared" si="240"/>
        <v>143.65230769230772</v>
      </c>
      <c r="P2622" s="12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4">
        <f t="shared" si="244"/>
        <v>42250.958819444444</v>
      </c>
      <c r="T2622" s="14">
        <f t="shared" si="245"/>
        <v>42287.833333333336</v>
      </c>
    </row>
    <row r="2623" spans="1:20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11">
        <f t="shared" si="240"/>
        <v>145.88</v>
      </c>
      <c r="P2623" s="12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4">
        <f t="shared" si="244"/>
        <v>42115.539212962962</v>
      </c>
      <c r="T2623" s="14">
        <f t="shared" si="245"/>
        <v>42145.539212962962</v>
      </c>
    </row>
    <row r="2624" spans="1:20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11">
        <f t="shared" si="240"/>
        <v>131.184</v>
      </c>
      <c r="P2624" s="12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4">
        <f t="shared" si="244"/>
        <v>42689.534907407404</v>
      </c>
      <c r="T2624" s="14">
        <f t="shared" si="245"/>
        <v>42734.534907407404</v>
      </c>
    </row>
    <row r="2625" spans="1:20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11">
        <f t="shared" si="240"/>
        <v>113.99999999999999</v>
      </c>
      <c r="P2625" s="12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4">
        <f t="shared" si="244"/>
        <v>42692.048217592594</v>
      </c>
      <c r="T2625" s="14">
        <f t="shared" si="245"/>
        <v>42706.048217592594</v>
      </c>
    </row>
    <row r="2626" spans="1:20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11">
        <f t="shared" si="240"/>
        <v>1379.4206249999997</v>
      </c>
      <c r="P2626" s="12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4">
        <f t="shared" si="244"/>
        <v>41144.213217592587</v>
      </c>
      <c r="T2626" s="14">
        <f t="shared" si="245"/>
        <v>41165.213217592587</v>
      </c>
    </row>
    <row r="2627" spans="1:20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11">
        <f t="shared" ref="O2627:O2690" si="246">(E2627/D2627)*100</f>
        <v>956</v>
      </c>
      <c r="P2627" s="12">
        <f t="shared" ref="P2627:P2690" si="247">AVERAGE(E2627/L2627)</f>
        <v>27.576923076923077</v>
      </c>
      <c r="Q2627" t="str">
        <f t="shared" ref="Q2627:Q2690" si="248">LEFT(N2627,SEARCH("/",N2627,1)-1)</f>
        <v>technology</v>
      </c>
      <c r="R2627" t="str">
        <f t="shared" ref="R2627:R2690" si="249">RIGHT(N2627,LEN(N2627)-SEARCH("/",N2627,1))</f>
        <v>space exploration</v>
      </c>
      <c r="S2627" s="14">
        <f t="shared" ref="S2627:S2690" si="250">(J2627/86400)+25569+(-5/24)</f>
        <v>42658.601944444446</v>
      </c>
      <c r="T2627" s="14">
        <f t="shared" ref="T2627:T2690" si="251">(I2627/86400)+25569+(-5/24)</f>
        <v>42683.643611111103</v>
      </c>
    </row>
    <row r="2628" spans="1:20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11">
        <f t="shared" si="246"/>
        <v>112.00000000000001</v>
      </c>
      <c r="P2628" s="12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4">
        <f t="shared" si="250"/>
        <v>42128.41978009259</v>
      </c>
      <c r="T2628" s="14">
        <f t="shared" si="251"/>
        <v>42158.41978009259</v>
      </c>
    </row>
    <row r="2629" spans="1:20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11">
        <f t="shared" si="246"/>
        <v>646.66666666666663</v>
      </c>
      <c r="P2629" s="12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4">
        <f t="shared" si="250"/>
        <v>42304.621076388888</v>
      </c>
      <c r="T2629" s="14">
        <f t="shared" si="251"/>
        <v>42334.662743055553</v>
      </c>
    </row>
    <row r="2630" spans="1:20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11">
        <f t="shared" si="246"/>
        <v>110.36948748510132</v>
      </c>
      <c r="P2630" s="12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4">
        <f t="shared" si="250"/>
        <v>41953.757719907408</v>
      </c>
      <c r="T2630" s="14">
        <f t="shared" si="251"/>
        <v>41973.757719907408</v>
      </c>
    </row>
    <row r="2631" spans="1:20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11">
        <f t="shared" si="246"/>
        <v>127.74000000000001</v>
      </c>
      <c r="P2631" s="12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4">
        <f t="shared" si="250"/>
        <v>42108.330115740733</v>
      </c>
      <c r="T2631" s="14">
        <f t="shared" si="251"/>
        <v>42138.330115740733</v>
      </c>
    </row>
    <row r="2632" spans="1:20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11">
        <f t="shared" si="246"/>
        <v>157.9</v>
      </c>
      <c r="P2632" s="12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4">
        <f t="shared" si="250"/>
        <v>42523.897129629629</v>
      </c>
      <c r="T2632" s="14">
        <f t="shared" si="251"/>
        <v>42551.208333333336</v>
      </c>
    </row>
    <row r="2633" spans="1:20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11">
        <f t="shared" si="246"/>
        <v>114.66525000000001</v>
      </c>
      <c r="P2633" s="12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4">
        <f t="shared" si="250"/>
        <v>42217.960960648146</v>
      </c>
      <c r="T2633" s="14">
        <f t="shared" si="251"/>
        <v>42245.960960648146</v>
      </c>
    </row>
    <row r="2634" spans="1:20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11">
        <f t="shared" si="246"/>
        <v>137.00934579439252</v>
      </c>
      <c r="P2634" s="12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4">
        <f t="shared" si="250"/>
        <v>42493.853460648148</v>
      </c>
      <c r="T2634" s="14">
        <f t="shared" si="251"/>
        <v>42518.853460648148</v>
      </c>
    </row>
    <row r="2635" spans="1:20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11">
        <f t="shared" si="246"/>
        <v>354.62</v>
      </c>
      <c r="P2635" s="12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4">
        <f t="shared" si="250"/>
        <v>41667.614953703705</v>
      </c>
      <c r="T2635" s="14">
        <f t="shared" si="251"/>
        <v>41697.75</v>
      </c>
    </row>
    <row r="2636" spans="1:20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11">
        <f t="shared" si="246"/>
        <v>106.02150537634409</v>
      </c>
      <c r="P2636" s="12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4">
        <f t="shared" si="250"/>
        <v>42612.448159722218</v>
      </c>
      <c r="T2636" s="14">
        <f t="shared" si="251"/>
        <v>42642.448159722218</v>
      </c>
    </row>
    <row r="2637" spans="1:20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11">
        <f t="shared" si="246"/>
        <v>100</v>
      </c>
      <c r="P2637" s="12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4">
        <f t="shared" si="250"/>
        <v>42037.742604166669</v>
      </c>
      <c r="T2637" s="14">
        <f t="shared" si="251"/>
        <v>42072.700937499998</v>
      </c>
    </row>
    <row r="2638" spans="1:20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11">
        <f t="shared" si="246"/>
        <v>187.3</v>
      </c>
      <c r="P2638" s="12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4">
        <f t="shared" si="250"/>
        <v>42636.406412037039</v>
      </c>
      <c r="T2638" s="14">
        <f t="shared" si="251"/>
        <v>42658.833333333336</v>
      </c>
    </row>
    <row r="2639" spans="1:20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11">
        <f t="shared" si="246"/>
        <v>166.2</v>
      </c>
      <c r="P2639" s="12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4">
        <f t="shared" si="250"/>
        <v>42639.341145833336</v>
      </c>
      <c r="T2639" s="14">
        <f t="shared" si="251"/>
        <v>42655.341145833336</v>
      </c>
    </row>
    <row r="2640" spans="1:20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11">
        <f t="shared" si="246"/>
        <v>101.72910662824208</v>
      </c>
      <c r="P2640" s="12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4">
        <f t="shared" si="250"/>
        <v>41989.70480324074</v>
      </c>
      <c r="T2640" s="14">
        <f t="shared" si="251"/>
        <v>42019.70480324074</v>
      </c>
    </row>
    <row r="2641" spans="1:20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11">
        <f t="shared" si="246"/>
        <v>164</v>
      </c>
      <c r="P2641" s="12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4">
        <f t="shared" si="250"/>
        <v>42024.656805555554</v>
      </c>
      <c r="T2641" s="14">
        <f t="shared" si="251"/>
        <v>42054.656805555554</v>
      </c>
    </row>
    <row r="2642" spans="1:20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11">
        <f t="shared" si="246"/>
        <v>105.66666666666666</v>
      </c>
      <c r="P2642" s="12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4">
        <f t="shared" si="250"/>
        <v>42102.952245370368</v>
      </c>
      <c r="T2642" s="14">
        <f t="shared" si="251"/>
        <v>42162.952245370368</v>
      </c>
    </row>
    <row r="2643" spans="1:20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11">
        <f t="shared" si="246"/>
        <v>1</v>
      </c>
      <c r="P2643" s="12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4">
        <f t="shared" si="250"/>
        <v>41880.618784722217</v>
      </c>
      <c r="T2643" s="14">
        <f t="shared" si="251"/>
        <v>41897.631249999999</v>
      </c>
    </row>
    <row r="2644" spans="1:20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11">
        <f t="shared" si="246"/>
        <v>0</v>
      </c>
      <c r="P2644" s="12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4">
        <f t="shared" si="250"/>
        <v>42536.03828703703</v>
      </c>
      <c r="T2644" s="14">
        <f t="shared" si="251"/>
        <v>42566.081249999996</v>
      </c>
    </row>
    <row r="2645" spans="1:20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11">
        <f t="shared" si="246"/>
        <v>33.559730999999999</v>
      </c>
      <c r="P2645" s="12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4">
        <f t="shared" si="250"/>
        <v>42689.374016203707</v>
      </c>
      <c r="T2645" s="14">
        <f t="shared" si="251"/>
        <v>42725.124305555553</v>
      </c>
    </row>
    <row r="2646" spans="1:20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11">
        <f t="shared" si="246"/>
        <v>2.0529999999999999</v>
      </c>
      <c r="P2646" s="12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4">
        <f t="shared" si="250"/>
        <v>42774.583738425928</v>
      </c>
      <c r="T2646" s="14">
        <f t="shared" si="251"/>
        <v>42804.583738425928</v>
      </c>
    </row>
    <row r="2647" spans="1:20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11">
        <f t="shared" si="246"/>
        <v>10.5</v>
      </c>
      <c r="P2647" s="12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4">
        <f t="shared" si="250"/>
        <v>41921.634293981479</v>
      </c>
      <c r="T2647" s="14">
        <f t="shared" si="251"/>
        <v>41951.675960648143</v>
      </c>
    </row>
    <row r="2648" spans="1:20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11">
        <f t="shared" si="246"/>
        <v>8.4172840000000004</v>
      </c>
      <c r="P2648" s="12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4">
        <f t="shared" si="250"/>
        <v>42226.10496527778</v>
      </c>
      <c r="T2648" s="14">
        <f t="shared" si="251"/>
        <v>42256.10496527778</v>
      </c>
    </row>
    <row r="2649" spans="1:20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11">
        <f t="shared" si="246"/>
        <v>1.44</v>
      </c>
      <c r="P2649" s="12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4">
        <f t="shared" si="250"/>
        <v>42200.053460648145</v>
      </c>
      <c r="T2649" s="14">
        <f t="shared" si="251"/>
        <v>42230.053460648145</v>
      </c>
    </row>
    <row r="2650" spans="1:20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11">
        <f t="shared" si="246"/>
        <v>0.88333333333333341</v>
      </c>
      <c r="P2650" s="12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4">
        <f t="shared" si="250"/>
        <v>42408.506481481476</v>
      </c>
      <c r="T2650" s="14">
        <f t="shared" si="251"/>
        <v>42438.506481481476</v>
      </c>
    </row>
    <row r="2651" spans="1:20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11">
        <f t="shared" si="246"/>
        <v>9.920000000000001E-2</v>
      </c>
      <c r="P2651" s="12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4">
        <f t="shared" si="250"/>
        <v>42341.788668981484</v>
      </c>
      <c r="T2651" s="14">
        <f t="shared" si="251"/>
        <v>42401.788668981484</v>
      </c>
    </row>
    <row r="2652" spans="1:20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11">
        <f t="shared" si="246"/>
        <v>0.59666666666666668</v>
      </c>
      <c r="P2652" s="12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4">
        <f t="shared" si="250"/>
        <v>42695.416006944441</v>
      </c>
      <c r="T2652" s="14">
        <f t="shared" si="251"/>
        <v>42725.416006944441</v>
      </c>
    </row>
    <row r="2653" spans="1:20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11">
        <f t="shared" si="246"/>
        <v>1.8689285714285715</v>
      </c>
      <c r="P2653" s="12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4">
        <f t="shared" si="250"/>
        <v>42327.597326388888</v>
      </c>
      <c r="T2653" s="14">
        <f t="shared" si="251"/>
        <v>42355.597326388888</v>
      </c>
    </row>
    <row r="2654" spans="1:20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11">
        <f t="shared" si="246"/>
        <v>0.88500000000000001</v>
      </c>
      <c r="P2654" s="12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4">
        <f t="shared" si="250"/>
        <v>41952.950520833336</v>
      </c>
      <c r="T2654" s="14">
        <f t="shared" si="251"/>
        <v>41982.950520833336</v>
      </c>
    </row>
    <row r="2655" spans="1:20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11">
        <f t="shared" si="246"/>
        <v>11.52156862745098</v>
      </c>
      <c r="P2655" s="12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4">
        <f t="shared" si="250"/>
        <v>41771.443599537037</v>
      </c>
      <c r="T2655" s="14">
        <f t="shared" si="251"/>
        <v>41802.958333333328</v>
      </c>
    </row>
    <row r="2656" spans="1:20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11">
        <f t="shared" si="246"/>
        <v>5.1000000000000004E-2</v>
      </c>
      <c r="P2656" s="12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4">
        <f t="shared" si="250"/>
        <v>42055.392662037033</v>
      </c>
      <c r="T2656" s="14">
        <f t="shared" si="251"/>
        <v>42115.350995370369</v>
      </c>
    </row>
    <row r="2657" spans="1:20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11">
        <f t="shared" si="246"/>
        <v>21.033333333333335</v>
      </c>
      <c r="P2657" s="12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4">
        <f t="shared" si="250"/>
        <v>42381.657951388886</v>
      </c>
      <c r="T2657" s="14">
        <f t="shared" si="251"/>
        <v>42409.624999999993</v>
      </c>
    </row>
    <row r="2658" spans="1:20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11">
        <f t="shared" si="246"/>
        <v>11.436666666666667</v>
      </c>
      <c r="P2658" s="12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4">
        <f t="shared" si="250"/>
        <v>42767.480185185188</v>
      </c>
      <c r="T2658" s="14">
        <f t="shared" si="251"/>
        <v>42806.583333333336</v>
      </c>
    </row>
    <row r="2659" spans="1:20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11">
        <f t="shared" si="246"/>
        <v>18.737933333333334</v>
      </c>
      <c r="P2659" s="12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4">
        <f t="shared" si="250"/>
        <v>42551.720520833333</v>
      </c>
      <c r="T2659" s="14">
        <f t="shared" si="251"/>
        <v>42584.854166666664</v>
      </c>
    </row>
    <row r="2660" spans="1:20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11">
        <f t="shared" si="246"/>
        <v>9.285714285714286E-2</v>
      </c>
      <c r="P2660" s="12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4">
        <f t="shared" si="250"/>
        <v>42551.675856481474</v>
      </c>
      <c r="T2660" s="14">
        <f t="shared" si="251"/>
        <v>42581.675856481474</v>
      </c>
    </row>
    <row r="2661" spans="1:20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11">
        <f t="shared" si="246"/>
        <v>2.7204081632653061</v>
      </c>
      <c r="P2661" s="12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4">
        <f t="shared" si="250"/>
        <v>42081.861226851848</v>
      </c>
      <c r="T2661" s="14">
        <f t="shared" si="251"/>
        <v>42111.861226851848</v>
      </c>
    </row>
    <row r="2662" spans="1:20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11">
        <f t="shared" si="246"/>
        <v>9.5000000000000001E-2</v>
      </c>
      <c r="P2662" s="12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4">
        <f t="shared" si="250"/>
        <v>42272.504837962959</v>
      </c>
      <c r="T2662" s="14">
        <f t="shared" si="251"/>
        <v>42332.546504629623</v>
      </c>
    </row>
    <row r="2663" spans="1:20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11">
        <f t="shared" si="246"/>
        <v>102.89999999999999</v>
      </c>
      <c r="P2663" s="12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4">
        <f t="shared" si="250"/>
        <v>41542.750115740739</v>
      </c>
      <c r="T2663" s="14">
        <f t="shared" si="251"/>
        <v>41572.750115740739</v>
      </c>
    </row>
    <row r="2664" spans="1:20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11">
        <f t="shared" si="246"/>
        <v>106.80000000000001</v>
      </c>
      <c r="P2664" s="12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4">
        <f t="shared" si="250"/>
        <v>42207.538344907407</v>
      </c>
      <c r="T2664" s="14">
        <f t="shared" si="251"/>
        <v>42237.538344907407</v>
      </c>
    </row>
    <row r="2665" spans="1:20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11">
        <f t="shared" si="246"/>
        <v>104.59625</v>
      </c>
      <c r="P2665" s="12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4">
        <f t="shared" si="250"/>
        <v>42222.41443287037</v>
      </c>
      <c r="T2665" s="14">
        <f t="shared" si="251"/>
        <v>42251.416666666664</v>
      </c>
    </row>
    <row r="2666" spans="1:20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11">
        <f t="shared" si="246"/>
        <v>103.42857142857143</v>
      </c>
      <c r="P2666" s="12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4">
        <f t="shared" si="250"/>
        <v>42312.817094907405</v>
      </c>
      <c r="T2666" s="14">
        <f t="shared" si="251"/>
        <v>42347.082638888889</v>
      </c>
    </row>
    <row r="2667" spans="1:20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11">
        <f t="shared" si="246"/>
        <v>123.14285714285715</v>
      </c>
      <c r="P2667" s="12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4">
        <f t="shared" si="250"/>
        <v>42083.687199074069</v>
      </c>
      <c r="T2667" s="14">
        <f t="shared" si="251"/>
        <v>42128.687199074069</v>
      </c>
    </row>
    <row r="2668" spans="1:20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11">
        <f t="shared" si="246"/>
        <v>159.29509999999999</v>
      </c>
      <c r="P2668" s="12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4">
        <f t="shared" si="250"/>
        <v>42235.55600694444</v>
      </c>
      <c r="T2668" s="14">
        <f t="shared" si="251"/>
        <v>42272.666666666664</v>
      </c>
    </row>
    <row r="2669" spans="1:20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11">
        <f t="shared" si="246"/>
        <v>110.66666666666667</v>
      </c>
      <c r="P2669" s="12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4">
        <f t="shared" si="250"/>
        <v>42380.717777777776</v>
      </c>
      <c r="T2669" s="14">
        <f t="shared" si="251"/>
        <v>42410.717777777776</v>
      </c>
    </row>
    <row r="2670" spans="1:20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11">
        <f t="shared" si="246"/>
        <v>170.70000000000002</v>
      </c>
      <c r="P2670" s="12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4">
        <f t="shared" si="250"/>
        <v>42275.380381944444</v>
      </c>
      <c r="T2670" s="14">
        <f t="shared" si="251"/>
        <v>42317.397222222215</v>
      </c>
    </row>
    <row r="2671" spans="1:20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11">
        <f t="shared" si="246"/>
        <v>125.125</v>
      </c>
      <c r="P2671" s="12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4">
        <f t="shared" si="250"/>
        <v>42318.827499999992</v>
      </c>
      <c r="T2671" s="14">
        <f t="shared" si="251"/>
        <v>42378.827499999992</v>
      </c>
    </row>
    <row r="2672" spans="1:20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11">
        <f t="shared" si="246"/>
        <v>6.4158609339642041</v>
      </c>
      <c r="P2672" s="12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4">
        <f t="shared" si="250"/>
        <v>41820.812268518515</v>
      </c>
      <c r="T2672" s="14">
        <f t="shared" si="251"/>
        <v>41848.812268518515</v>
      </c>
    </row>
    <row r="2673" spans="1:20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11">
        <f t="shared" si="246"/>
        <v>11.343999999999999</v>
      </c>
      <c r="P2673" s="12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4">
        <f t="shared" si="250"/>
        <v>41962.54069444444</v>
      </c>
      <c r="T2673" s="14">
        <f t="shared" si="251"/>
        <v>41992.609722222223</v>
      </c>
    </row>
    <row r="2674" spans="1:20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11">
        <f t="shared" si="246"/>
        <v>33.19</v>
      </c>
      <c r="P2674" s="12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4">
        <f t="shared" si="250"/>
        <v>42344.675810185181</v>
      </c>
      <c r="T2674" s="14">
        <f t="shared" si="251"/>
        <v>42366.041666666664</v>
      </c>
    </row>
    <row r="2675" spans="1:20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11">
        <f t="shared" si="246"/>
        <v>27.58</v>
      </c>
      <c r="P2675" s="12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4">
        <f t="shared" si="250"/>
        <v>41912.333321759259</v>
      </c>
      <c r="T2675" s="14">
        <f t="shared" si="251"/>
        <v>41941.739583333328</v>
      </c>
    </row>
    <row r="2676" spans="1:20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11">
        <f t="shared" si="246"/>
        <v>62.839999999999996</v>
      </c>
      <c r="P2676" s="12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4">
        <f t="shared" si="250"/>
        <v>42529.424421296295</v>
      </c>
      <c r="T2676" s="14">
        <f t="shared" si="251"/>
        <v>42555.999305555553</v>
      </c>
    </row>
    <row r="2677" spans="1:20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11">
        <f t="shared" si="246"/>
        <v>7.5880000000000001</v>
      </c>
      <c r="P2677" s="12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4">
        <f t="shared" si="250"/>
        <v>41923.649178240739</v>
      </c>
      <c r="T2677" s="14">
        <f t="shared" si="251"/>
        <v>41953.690844907404</v>
      </c>
    </row>
    <row r="2678" spans="1:20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11">
        <f t="shared" si="246"/>
        <v>50.38095238095238</v>
      </c>
      <c r="P2678" s="12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4">
        <f t="shared" si="250"/>
        <v>42482.416365740741</v>
      </c>
      <c r="T2678" s="14">
        <f t="shared" si="251"/>
        <v>42512.416365740741</v>
      </c>
    </row>
    <row r="2679" spans="1:20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11">
        <f t="shared" si="246"/>
        <v>17.512820512820511</v>
      </c>
      <c r="P2679" s="12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4">
        <f t="shared" si="250"/>
        <v>41792.821099537039</v>
      </c>
      <c r="T2679" s="14">
        <f t="shared" si="251"/>
        <v>41822.821099537039</v>
      </c>
    </row>
    <row r="2680" spans="1:20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11">
        <f t="shared" si="246"/>
        <v>1.375E-2</v>
      </c>
      <c r="P2680" s="12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4">
        <f t="shared" si="250"/>
        <v>42241.589872685181</v>
      </c>
      <c r="T2680" s="14">
        <f t="shared" si="251"/>
        <v>42271.589872685181</v>
      </c>
    </row>
    <row r="2681" spans="1:20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11">
        <f t="shared" si="246"/>
        <v>0.33</v>
      </c>
      <c r="P2681" s="12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4">
        <f t="shared" si="250"/>
        <v>42032.792754629627</v>
      </c>
      <c r="T2681" s="14">
        <f t="shared" si="251"/>
        <v>42062.792754629627</v>
      </c>
    </row>
    <row r="2682" spans="1:20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11">
        <f t="shared" si="246"/>
        <v>0.86250000000000004</v>
      </c>
      <c r="P2682" s="12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4">
        <f t="shared" si="250"/>
        <v>42436.003368055557</v>
      </c>
      <c r="T2682" s="14">
        <f t="shared" si="251"/>
        <v>42465.961701388886</v>
      </c>
    </row>
    <row r="2683" spans="1:20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11">
        <f t="shared" si="246"/>
        <v>0.6875</v>
      </c>
      <c r="P2683" s="12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4">
        <f t="shared" si="250"/>
        <v>41805.686921296292</v>
      </c>
      <c r="T2683" s="14">
        <f t="shared" si="251"/>
        <v>41830.686921296292</v>
      </c>
    </row>
    <row r="2684" spans="1:20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11">
        <f t="shared" si="246"/>
        <v>28.299999999999997</v>
      </c>
      <c r="P2684" s="12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4">
        <f t="shared" si="250"/>
        <v>41932.663657407407</v>
      </c>
      <c r="T2684" s="14">
        <f t="shared" si="251"/>
        <v>41965.040972222218</v>
      </c>
    </row>
    <row r="2685" spans="1:20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11">
        <f t="shared" si="246"/>
        <v>0.24</v>
      </c>
      <c r="P2685" s="12">
        <f t="shared" si="247"/>
        <v>12</v>
      </c>
      <c r="Q2685" t="str">
        <f t="shared" si="248"/>
        <v>food</v>
      </c>
      <c r="R2685" t="str">
        <f t="shared" si="249"/>
        <v>food trucks</v>
      </c>
      <c r="S2685" s="14">
        <f t="shared" si="250"/>
        <v>42034.546759259254</v>
      </c>
      <c r="T2685" s="14">
        <f t="shared" si="251"/>
        <v>42064.546759259254</v>
      </c>
    </row>
    <row r="2686" spans="1:20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11">
        <f t="shared" si="246"/>
        <v>1.1428571428571428</v>
      </c>
      <c r="P2686" s="12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4">
        <f t="shared" si="250"/>
        <v>41820.706307870372</v>
      </c>
      <c r="T2686" s="14">
        <f t="shared" si="251"/>
        <v>41860.706307870372</v>
      </c>
    </row>
    <row r="2687" spans="1:20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11">
        <f t="shared" si="246"/>
        <v>0.02</v>
      </c>
      <c r="P2687" s="12">
        <f t="shared" si="247"/>
        <v>10</v>
      </c>
      <c r="Q2687" t="str">
        <f t="shared" si="248"/>
        <v>food</v>
      </c>
      <c r="R2687" t="str">
        <f t="shared" si="249"/>
        <v>food trucks</v>
      </c>
      <c r="S2687" s="14">
        <f t="shared" si="250"/>
        <v>42061.487615740734</v>
      </c>
      <c r="T2687" s="14">
        <f t="shared" si="251"/>
        <v>42121.44594907407</v>
      </c>
    </row>
    <row r="2688" spans="1:20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11">
        <f t="shared" si="246"/>
        <v>0</v>
      </c>
      <c r="P2688" s="12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4">
        <f t="shared" si="250"/>
        <v>41892.766469907401</v>
      </c>
      <c r="T2688" s="14">
        <f t="shared" si="251"/>
        <v>41912.766469907401</v>
      </c>
    </row>
    <row r="2689" spans="1:20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11">
        <f t="shared" si="246"/>
        <v>0</v>
      </c>
      <c r="P2689" s="12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4">
        <f t="shared" si="250"/>
        <v>42154.431921296295</v>
      </c>
      <c r="T2689" s="14">
        <f t="shared" si="251"/>
        <v>42184.431921296295</v>
      </c>
    </row>
    <row r="2690" spans="1:20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11">
        <f t="shared" si="246"/>
        <v>0.14799999999999999</v>
      </c>
      <c r="P2690" s="12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4">
        <f t="shared" si="250"/>
        <v>42027.910532407404</v>
      </c>
      <c r="T2690" s="14">
        <f t="shared" si="251"/>
        <v>42058.916666666664</v>
      </c>
    </row>
    <row r="2691" spans="1:20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11">
        <f t="shared" ref="O2691:O2754" si="252">(E2691/D2691)*100</f>
        <v>2.8571428571428571E-3</v>
      </c>
      <c r="P2691" s="12">
        <f t="shared" ref="P2691:P2754" si="253">AVERAGE(E2691/L2691)</f>
        <v>1</v>
      </c>
      <c r="Q2691" t="str">
        <f t="shared" ref="Q2691:Q2754" si="254">LEFT(N2691,SEARCH("/",N2691,1)-1)</f>
        <v>food</v>
      </c>
      <c r="R2691" t="str">
        <f t="shared" ref="R2691:R2754" si="255">RIGHT(N2691,LEN(N2691)-SEARCH("/",N2691,1))</f>
        <v>food trucks</v>
      </c>
      <c r="S2691" s="14">
        <f t="shared" ref="S2691:S2754" si="256">(J2691/86400)+25569+(-5/24)</f>
        <v>42551.75335648148</v>
      </c>
      <c r="T2691" s="14">
        <f t="shared" ref="T2691:T2754" si="257">(I2691/86400)+25569+(-5/24)</f>
        <v>42581.75335648148</v>
      </c>
    </row>
    <row r="2692" spans="1:20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11">
        <f t="shared" si="252"/>
        <v>10.7325</v>
      </c>
      <c r="P2692" s="12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4">
        <f t="shared" si="256"/>
        <v>42112.89671296296</v>
      </c>
      <c r="T2692" s="14">
        <f t="shared" si="257"/>
        <v>42157.89671296296</v>
      </c>
    </row>
    <row r="2693" spans="1:20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11">
        <f t="shared" si="252"/>
        <v>5.3846153846153842E-2</v>
      </c>
      <c r="P2693" s="12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4">
        <f t="shared" si="256"/>
        <v>42089.515706018516</v>
      </c>
      <c r="T2693" s="14">
        <f t="shared" si="257"/>
        <v>42134.515706018516</v>
      </c>
    </row>
    <row r="2694" spans="1:20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11">
        <f t="shared" si="252"/>
        <v>0.7142857142857143</v>
      </c>
      <c r="P2694" s="12">
        <f t="shared" si="253"/>
        <v>25</v>
      </c>
      <c r="Q2694" t="str">
        <f t="shared" si="254"/>
        <v>food</v>
      </c>
      <c r="R2694" t="str">
        <f t="shared" si="255"/>
        <v>food trucks</v>
      </c>
      <c r="S2694" s="14">
        <f t="shared" si="256"/>
        <v>42058.125694444439</v>
      </c>
      <c r="T2694" s="14">
        <f t="shared" si="257"/>
        <v>42088.084027777775</v>
      </c>
    </row>
    <row r="2695" spans="1:20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11">
        <f t="shared" si="252"/>
        <v>0.8</v>
      </c>
      <c r="P2695" s="12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4">
        <f t="shared" si="256"/>
        <v>41833.930162037032</v>
      </c>
      <c r="T2695" s="14">
        <f t="shared" si="257"/>
        <v>41863.930162037032</v>
      </c>
    </row>
    <row r="2696" spans="1:20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11">
        <f t="shared" si="252"/>
        <v>3.3333333333333335E-3</v>
      </c>
      <c r="P2696" s="12">
        <f t="shared" si="253"/>
        <v>1</v>
      </c>
      <c r="Q2696" t="str">
        <f t="shared" si="254"/>
        <v>food</v>
      </c>
      <c r="R2696" t="str">
        <f t="shared" si="255"/>
        <v>food trucks</v>
      </c>
      <c r="S2696" s="14">
        <f t="shared" si="256"/>
        <v>41877.932164351849</v>
      </c>
      <c r="T2696" s="14">
        <f t="shared" si="257"/>
        <v>41907.932164351849</v>
      </c>
    </row>
    <row r="2697" spans="1:20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11">
        <f t="shared" si="252"/>
        <v>0.47333333333333333</v>
      </c>
      <c r="P2697" s="12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4">
        <f t="shared" si="256"/>
        <v>42047.973587962959</v>
      </c>
      <c r="T2697" s="14">
        <f t="shared" si="257"/>
        <v>42107.931921296295</v>
      </c>
    </row>
    <row r="2698" spans="1:20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11">
        <f t="shared" si="252"/>
        <v>5.65</v>
      </c>
      <c r="P2698" s="12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4">
        <f t="shared" si="256"/>
        <v>41964.636111111111</v>
      </c>
      <c r="T2698" s="14">
        <f t="shared" si="257"/>
        <v>41998.636111111111</v>
      </c>
    </row>
    <row r="2699" spans="1:20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11">
        <f t="shared" si="252"/>
        <v>26.35217391304348</v>
      </c>
      <c r="P2699" s="12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4">
        <f t="shared" si="256"/>
        <v>42187.731747685182</v>
      </c>
      <c r="T2699" s="14">
        <f t="shared" si="257"/>
        <v>42218.708333333336</v>
      </c>
    </row>
    <row r="2700" spans="1:20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11">
        <f t="shared" si="252"/>
        <v>0.325125</v>
      </c>
      <c r="P2700" s="12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4">
        <f t="shared" si="256"/>
        <v>41787.689907407403</v>
      </c>
      <c r="T2700" s="14">
        <f t="shared" si="257"/>
        <v>41817.689907407403</v>
      </c>
    </row>
    <row r="2701" spans="1:20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11">
        <f t="shared" si="252"/>
        <v>0</v>
      </c>
      <c r="P2701" s="12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4">
        <f t="shared" si="256"/>
        <v>41829.688229166662</v>
      </c>
      <c r="T2701" s="14">
        <f t="shared" si="257"/>
        <v>41859.688229166662</v>
      </c>
    </row>
    <row r="2702" spans="1:20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11">
        <f t="shared" si="252"/>
        <v>0.7000700070007001</v>
      </c>
      <c r="P2702" s="12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4">
        <f t="shared" si="256"/>
        <v>41870.666342592587</v>
      </c>
      <c r="T2702" s="14">
        <f t="shared" si="257"/>
        <v>41900.666342592587</v>
      </c>
    </row>
    <row r="2703" spans="1:20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11">
        <f t="shared" si="252"/>
        <v>46.176470588235297</v>
      </c>
      <c r="P2703" s="12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4">
        <f t="shared" si="256"/>
        <v>42801.566365740735</v>
      </c>
      <c r="T2703" s="14">
        <f t="shared" si="257"/>
        <v>42832.524699074071</v>
      </c>
    </row>
    <row r="2704" spans="1:20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11">
        <f t="shared" si="252"/>
        <v>34.410000000000004</v>
      </c>
      <c r="P2704" s="12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4">
        <f t="shared" si="256"/>
        <v>42800.593483796292</v>
      </c>
      <c r="T2704" s="14">
        <f t="shared" si="257"/>
        <v>42830.551817129628</v>
      </c>
    </row>
    <row r="2705" spans="1:20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11">
        <f t="shared" si="252"/>
        <v>103.75000000000001</v>
      </c>
      <c r="P2705" s="12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4">
        <f t="shared" si="256"/>
        <v>42756.481828703698</v>
      </c>
      <c r="T2705" s="14">
        <f t="shared" si="257"/>
        <v>42816.440162037034</v>
      </c>
    </row>
    <row r="2706" spans="1:20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11">
        <f t="shared" si="252"/>
        <v>6.0263157894736841</v>
      </c>
      <c r="P2706" s="12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4">
        <f t="shared" si="256"/>
        <v>42787.654097222221</v>
      </c>
      <c r="T2706" s="14">
        <f t="shared" si="257"/>
        <v>42830.61243055555</v>
      </c>
    </row>
    <row r="2707" spans="1:20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11">
        <f t="shared" si="252"/>
        <v>10.539393939393939</v>
      </c>
      <c r="P2707" s="12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4">
        <f t="shared" si="256"/>
        <v>42773.70784722222</v>
      </c>
      <c r="T2707" s="14">
        <f t="shared" si="257"/>
        <v>42818.666180555556</v>
      </c>
    </row>
    <row r="2708" spans="1:20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11">
        <f t="shared" si="252"/>
        <v>112.29714285714284</v>
      </c>
      <c r="P2708" s="12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4">
        <f t="shared" si="256"/>
        <v>41899.086608796293</v>
      </c>
      <c r="T2708" s="14">
        <f t="shared" si="257"/>
        <v>41928.082638888889</v>
      </c>
    </row>
    <row r="2709" spans="1:20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11">
        <f t="shared" si="252"/>
        <v>350.84462500000001</v>
      </c>
      <c r="P2709" s="12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4">
        <f t="shared" si="256"/>
        <v>41391.574571759258</v>
      </c>
      <c r="T2709" s="14">
        <f t="shared" si="257"/>
        <v>41421.082638888889</v>
      </c>
    </row>
    <row r="2710" spans="1:20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11">
        <f t="shared" si="252"/>
        <v>233.21535</v>
      </c>
      <c r="P2710" s="12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4">
        <f t="shared" si="256"/>
        <v>42512.489884259259</v>
      </c>
      <c r="T2710" s="14">
        <f t="shared" si="257"/>
        <v>42572.489884259259</v>
      </c>
    </row>
    <row r="2711" spans="1:20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11">
        <f t="shared" si="252"/>
        <v>101.60599999999999</v>
      </c>
      <c r="P2711" s="12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4">
        <f t="shared" si="256"/>
        <v>42611.941446759258</v>
      </c>
      <c r="T2711" s="14">
        <f t="shared" si="257"/>
        <v>42646.957638888889</v>
      </c>
    </row>
    <row r="2712" spans="1:20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11">
        <f t="shared" si="252"/>
        <v>153.90035000000003</v>
      </c>
      <c r="P2712" s="12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4">
        <f t="shared" si="256"/>
        <v>41828.021157407406</v>
      </c>
      <c r="T2712" s="14">
        <f t="shared" si="257"/>
        <v>41859.875</v>
      </c>
    </row>
    <row r="2713" spans="1:20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11">
        <f t="shared" si="252"/>
        <v>100.7161125319693</v>
      </c>
      <c r="P2713" s="12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4">
        <f t="shared" si="256"/>
        <v>41780.536921296291</v>
      </c>
      <c r="T2713" s="14">
        <f t="shared" si="257"/>
        <v>41810.709027777775</v>
      </c>
    </row>
    <row r="2714" spans="1:20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11">
        <f t="shared" si="252"/>
        <v>131.38181818181818</v>
      </c>
      <c r="P2714" s="12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4">
        <f t="shared" si="256"/>
        <v>41431.853703703702</v>
      </c>
      <c r="T2714" s="14">
        <f t="shared" si="257"/>
        <v>41468.541666666664</v>
      </c>
    </row>
    <row r="2715" spans="1:20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11">
        <f t="shared" si="252"/>
        <v>102.24133333333334</v>
      </c>
      <c r="P2715" s="12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4">
        <f t="shared" si="256"/>
        <v>42322.445416666662</v>
      </c>
      <c r="T2715" s="14">
        <f t="shared" si="257"/>
        <v>42362.445416666662</v>
      </c>
    </row>
    <row r="2716" spans="1:20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11">
        <f t="shared" si="252"/>
        <v>116.35599999999999</v>
      </c>
      <c r="P2716" s="12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4">
        <f t="shared" si="256"/>
        <v>42629.446712962956</v>
      </c>
      <c r="T2716" s="14">
        <f t="shared" si="257"/>
        <v>42657.749999999993</v>
      </c>
    </row>
    <row r="2717" spans="1:20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11">
        <f t="shared" si="252"/>
        <v>264.62241666666665</v>
      </c>
      <c r="P2717" s="12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4">
        <f t="shared" si="256"/>
        <v>42387.190138888887</v>
      </c>
      <c r="T2717" s="14">
        <f t="shared" si="257"/>
        <v>42421.190138888887</v>
      </c>
    </row>
    <row r="2718" spans="1:20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11">
        <f t="shared" si="252"/>
        <v>119.98010000000001</v>
      </c>
      <c r="P2718" s="12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4">
        <f t="shared" si="256"/>
        <v>42255.124918981477</v>
      </c>
      <c r="T2718" s="14">
        <f t="shared" si="257"/>
        <v>42285.124918981477</v>
      </c>
    </row>
    <row r="2719" spans="1:20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11">
        <f t="shared" si="252"/>
        <v>120.10400000000001</v>
      </c>
      <c r="P2719" s="12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4">
        <f t="shared" si="256"/>
        <v>41934.706585648142</v>
      </c>
      <c r="T2719" s="14">
        <f t="shared" si="257"/>
        <v>41979.748252314814</v>
      </c>
    </row>
    <row r="2720" spans="1:20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11">
        <f t="shared" si="252"/>
        <v>103.58333333333334</v>
      </c>
      <c r="P2720" s="12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4">
        <f t="shared" si="256"/>
        <v>42465.388252314813</v>
      </c>
      <c r="T2720" s="14">
        <f t="shared" si="257"/>
        <v>42493.749999999993</v>
      </c>
    </row>
    <row r="2721" spans="1:20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11">
        <f t="shared" si="252"/>
        <v>108.83333333333334</v>
      </c>
      <c r="P2721" s="12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4">
        <f t="shared" si="256"/>
        <v>42417.822847222218</v>
      </c>
      <c r="T2721" s="14">
        <f t="shared" si="257"/>
        <v>42477.781180555554</v>
      </c>
    </row>
    <row r="2722" spans="1:20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11">
        <f t="shared" si="252"/>
        <v>118.12400000000001</v>
      </c>
      <c r="P2722" s="12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4">
        <f t="shared" si="256"/>
        <v>42655.257557870369</v>
      </c>
      <c r="T2722" s="14">
        <f t="shared" si="257"/>
        <v>42685.299224537033</v>
      </c>
    </row>
    <row r="2723" spans="1:20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11">
        <f t="shared" si="252"/>
        <v>1462</v>
      </c>
      <c r="P2723" s="12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4">
        <f t="shared" si="256"/>
        <v>41493.335625</v>
      </c>
      <c r="T2723" s="14">
        <f t="shared" si="257"/>
        <v>41523.583333333328</v>
      </c>
    </row>
    <row r="2724" spans="1:20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11">
        <f t="shared" si="252"/>
        <v>252.54</v>
      </c>
      <c r="P2724" s="12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4">
        <f t="shared" si="256"/>
        <v>42704.64876157407</v>
      </c>
      <c r="T2724" s="14">
        <f t="shared" si="257"/>
        <v>42764.64876157407</v>
      </c>
    </row>
    <row r="2725" spans="1:20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11">
        <f t="shared" si="252"/>
        <v>140.05000000000001</v>
      </c>
      <c r="P2725" s="12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4">
        <f t="shared" si="256"/>
        <v>41944.630648148144</v>
      </c>
      <c r="T2725" s="14">
        <f t="shared" si="257"/>
        <v>42004.672314814808</v>
      </c>
    </row>
    <row r="2726" spans="1:20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11">
        <f t="shared" si="252"/>
        <v>296.87520259319291</v>
      </c>
      <c r="P2726" s="12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4">
        <f t="shared" si="256"/>
        <v>42199.118738425925</v>
      </c>
      <c r="T2726" s="14">
        <f t="shared" si="257"/>
        <v>42231.118738425925</v>
      </c>
    </row>
    <row r="2727" spans="1:20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11">
        <f t="shared" si="252"/>
        <v>144.54249999999999</v>
      </c>
      <c r="P2727" s="12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4">
        <f t="shared" si="256"/>
        <v>42745.53628472222</v>
      </c>
      <c r="T2727" s="14">
        <f t="shared" si="257"/>
        <v>42795.53628472222</v>
      </c>
    </row>
    <row r="2728" spans="1:20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11">
        <f t="shared" si="252"/>
        <v>105.745</v>
      </c>
      <c r="P2728" s="12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4">
        <f t="shared" si="256"/>
        <v>42452.371655092589</v>
      </c>
      <c r="T2728" s="14">
        <f t="shared" si="257"/>
        <v>42482.371655092589</v>
      </c>
    </row>
    <row r="2729" spans="1:20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11">
        <f t="shared" si="252"/>
        <v>493.21000000000004</v>
      </c>
      <c r="P2729" s="12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4">
        <f t="shared" si="256"/>
        <v>42198.468321759261</v>
      </c>
      <c r="T2729" s="14">
        <f t="shared" si="257"/>
        <v>42223.468321759261</v>
      </c>
    </row>
    <row r="2730" spans="1:20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11">
        <f t="shared" si="252"/>
        <v>201.82666666666668</v>
      </c>
      <c r="P2730" s="12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4">
        <f t="shared" si="256"/>
        <v>42333.391597222224</v>
      </c>
      <c r="T2730" s="14">
        <f t="shared" si="257"/>
        <v>42368.391597222224</v>
      </c>
    </row>
    <row r="2731" spans="1:20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11">
        <f t="shared" si="252"/>
        <v>104.44</v>
      </c>
      <c r="P2731" s="12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4">
        <f t="shared" si="256"/>
        <v>42095.032372685186</v>
      </c>
      <c r="T2731" s="14">
        <f t="shared" si="257"/>
        <v>42125.032372685186</v>
      </c>
    </row>
    <row r="2732" spans="1:20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11">
        <f t="shared" si="252"/>
        <v>170.29262962962963</v>
      </c>
      <c r="P2732" s="12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4">
        <f t="shared" si="256"/>
        <v>41351.333043981482</v>
      </c>
      <c r="T2732" s="14">
        <f t="shared" si="257"/>
        <v>41386.333043981482</v>
      </c>
    </row>
    <row r="2733" spans="1:20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11">
        <f t="shared" si="252"/>
        <v>104.30333333333333</v>
      </c>
      <c r="P2733" s="12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4">
        <f t="shared" si="256"/>
        <v>41872.317384259259</v>
      </c>
      <c r="T2733" s="14">
        <f t="shared" si="257"/>
        <v>41929.958333333328</v>
      </c>
    </row>
    <row r="2734" spans="1:20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11">
        <f t="shared" si="252"/>
        <v>118.25000000000001</v>
      </c>
      <c r="P2734" s="12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4">
        <f t="shared" si="256"/>
        <v>41389.599861111106</v>
      </c>
      <c r="T2734" s="14">
        <f t="shared" si="257"/>
        <v>41421.791666666664</v>
      </c>
    </row>
    <row r="2735" spans="1:20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11">
        <f t="shared" si="252"/>
        <v>107.538</v>
      </c>
      <c r="P2735" s="12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4">
        <f t="shared" si="256"/>
        <v>42044.064513888887</v>
      </c>
      <c r="T2735" s="14">
        <f t="shared" si="257"/>
        <v>42104.022847222215</v>
      </c>
    </row>
    <row r="2736" spans="1:20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11">
        <f t="shared" si="252"/>
        <v>2260300</v>
      </c>
      <c r="P2736" s="12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4">
        <f t="shared" si="256"/>
        <v>42626.460555555554</v>
      </c>
      <c r="T2736" s="14">
        <f t="shared" si="257"/>
        <v>42656.707638888889</v>
      </c>
    </row>
    <row r="2737" spans="1:20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11">
        <f t="shared" si="252"/>
        <v>978.13466666666682</v>
      </c>
      <c r="P2737" s="12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4">
        <f t="shared" si="256"/>
        <v>41315.912615740737</v>
      </c>
      <c r="T2737" s="14">
        <f t="shared" si="257"/>
        <v>41346.625</v>
      </c>
    </row>
    <row r="2738" spans="1:20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11">
        <f t="shared" si="252"/>
        <v>122.9</v>
      </c>
      <c r="P2738" s="12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4">
        <f t="shared" si="256"/>
        <v>41722.458020833328</v>
      </c>
      <c r="T2738" s="14">
        <f t="shared" si="257"/>
        <v>41752.458020833328</v>
      </c>
    </row>
    <row r="2739" spans="1:20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11">
        <f t="shared" si="252"/>
        <v>246.0608</v>
      </c>
      <c r="P2739" s="12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4">
        <f t="shared" si="256"/>
        <v>41611.709340277775</v>
      </c>
      <c r="T2739" s="14">
        <f t="shared" si="257"/>
        <v>41654.583333333328</v>
      </c>
    </row>
    <row r="2740" spans="1:20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11">
        <f t="shared" si="252"/>
        <v>147.94</v>
      </c>
      <c r="P2740" s="12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4">
        <f t="shared" si="256"/>
        <v>42619.935231481482</v>
      </c>
      <c r="T2740" s="14">
        <f t="shared" si="257"/>
        <v>42679.935231481482</v>
      </c>
    </row>
    <row r="2741" spans="1:20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11">
        <f t="shared" si="252"/>
        <v>384.09090909090907</v>
      </c>
      <c r="P2741" s="12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4">
        <f t="shared" si="256"/>
        <v>41719.679594907408</v>
      </c>
      <c r="T2741" s="14">
        <f t="shared" si="257"/>
        <v>41764.679594907408</v>
      </c>
    </row>
    <row r="2742" spans="1:20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11">
        <f t="shared" si="252"/>
        <v>103.33333333333334</v>
      </c>
      <c r="P2742" s="12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4">
        <f t="shared" si="256"/>
        <v>42044.823518518511</v>
      </c>
      <c r="T2742" s="14">
        <f t="shared" si="257"/>
        <v>42074.781851851854</v>
      </c>
    </row>
    <row r="2743" spans="1:20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11">
        <f t="shared" si="252"/>
        <v>0.43750000000000006</v>
      </c>
      <c r="P2743" s="12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4">
        <f t="shared" si="256"/>
        <v>41911.449097222219</v>
      </c>
      <c r="T2743" s="14">
        <f t="shared" si="257"/>
        <v>41931.879861111105</v>
      </c>
    </row>
    <row r="2744" spans="1:20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11">
        <f t="shared" si="252"/>
        <v>29.24</v>
      </c>
      <c r="P2744" s="12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4">
        <f t="shared" si="256"/>
        <v>41030.511423611111</v>
      </c>
      <c r="T2744" s="14">
        <f t="shared" si="257"/>
        <v>41044.511423611111</v>
      </c>
    </row>
    <row r="2745" spans="1:20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11">
        <f t="shared" si="252"/>
        <v>0</v>
      </c>
      <c r="P2745" s="12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4">
        <f t="shared" si="256"/>
        <v>42632.120451388888</v>
      </c>
      <c r="T2745" s="14">
        <f t="shared" si="257"/>
        <v>42662.120451388888</v>
      </c>
    </row>
    <row r="2746" spans="1:20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11">
        <f t="shared" si="252"/>
        <v>5.21875</v>
      </c>
      <c r="P2746" s="12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4">
        <f t="shared" si="256"/>
        <v>40937.854143518518</v>
      </c>
      <c r="T2746" s="14">
        <f t="shared" si="257"/>
        <v>40967.854143518518</v>
      </c>
    </row>
    <row r="2747" spans="1:20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11">
        <f t="shared" si="252"/>
        <v>21.887499999999999</v>
      </c>
      <c r="P2747" s="12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4">
        <f t="shared" si="256"/>
        <v>41044.779722222222</v>
      </c>
      <c r="T2747" s="14">
        <f t="shared" si="257"/>
        <v>41104.779722222222</v>
      </c>
    </row>
    <row r="2748" spans="1:20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11">
        <f t="shared" si="252"/>
        <v>26.700000000000003</v>
      </c>
      <c r="P2748" s="12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4">
        <f t="shared" si="256"/>
        <v>41850.57304398148</v>
      </c>
      <c r="T2748" s="14">
        <f t="shared" si="257"/>
        <v>41880.57304398148</v>
      </c>
    </row>
    <row r="2749" spans="1:20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11">
        <f t="shared" si="252"/>
        <v>28.000000000000004</v>
      </c>
      <c r="P2749" s="12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4">
        <f t="shared" si="256"/>
        <v>41044.439780092587</v>
      </c>
      <c r="T2749" s="14">
        <f t="shared" si="257"/>
        <v>41075.923611111109</v>
      </c>
    </row>
    <row r="2750" spans="1:20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11">
        <f t="shared" si="252"/>
        <v>1.06</v>
      </c>
      <c r="P2750" s="12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4">
        <f t="shared" si="256"/>
        <v>42585.502337962964</v>
      </c>
      <c r="T2750" s="14">
        <f t="shared" si="257"/>
        <v>42615.502337962964</v>
      </c>
    </row>
    <row r="2751" spans="1:20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11">
        <f t="shared" si="252"/>
        <v>1.0999999999999999</v>
      </c>
      <c r="P2751" s="12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4">
        <f t="shared" si="256"/>
        <v>42068.59070601852</v>
      </c>
      <c r="T2751" s="14">
        <f t="shared" si="257"/>
        <v>42098.549039351848</v>
      </c>
    </row>
    <row r="2752" spans="1:20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11">
        <f t="shared" si="252"/>
        <v>0</v>
      </c>
      <c r="P2752" s="12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4">
        <f t="shared" si="256"/>
        <v>41078.691493055558</v>
      </c>
      <c r="T2752" s="14">
        <f t="shared" si="257"/>
        <v>41090.625</v>
      </c>
    </row>
    <row r="2753" spans="1:20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11">
        <f t="shared" si="252"/>
        <v>0</v>
      </c>
      <c r="P2753" s="12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4">
        <f t="shared" si="256"/>
        <v>41747.678726851846</v>
      </c>
      <c r="T2753" s="14">
        <f t="shared" si="257"/>
        <v>41807.678726851846</v>
      </c>
    </row>
    <row r="2754" spans="1:20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11">
        <f t="shared" si="252"/>
        <v>11.458333333333332</v>
      </c>
      <c r="P2754" s="12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4">
        <f t="shared" si="256"/>
        <v>40855.556759259256</v>
      </c>
      <c r="T2754" s="14">
        <f t="shared" si="257"/>
        <v>40895.556759259256</v>
      </c>
    </row>
    <row r="2755" spans="1:20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11">
        <f t="shared" ref="O2755:O2818" si="258">(E2755/D2755)*100</f>
        <v>19</v>
      </c>
      <c r="P2755" s="12">
        <f t="shared" ref="P2755:P2818" si="259">AVERAGE(E2755/L2755)</f>
        <v>47.5</v>
      </c>
      <c r="Q2755" t="str">
        <f t="shared" ref="Q2755:Q2818" si="260">LEFT(N2755,SEARCH("/",N2755,1)-1)</f>
        <v>publishing</v>
      </c>
      <c r="R2755" t="str">
        <f t="shared" ref="R2755:R2818" si="261">RIGHT(N2755,LEN(N2755)-SEARCH("/",N2755,1))</f>
        <v>children's books</v>
      </c>
      <c r="S2755" s="14">
        <f t="shared" ref="S2755:S2818" si="262">(J2755/86400)+25569+(-5/24)</f>
        <v>41117.692395833328</v>
      </c>
      <c r="T2755" s="14">
        <f t="shared" ref="T2755:T2818" si="263">(I2755/86400)+25569+(-5/24)</f>
        <v>41147.692395833328</v>
      </c>
    </row>
    <row r="2756" spans="1:20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11">
        <f t="shared" si="258"/>
        <v>0</v>
      </c>
      <c r="P2756" s="12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4">
        <f t="shared" si="262"/>
        <v>41863.427673611106</v>
      </c>
      <c r="T2756" s="14">
        <f t="shared" si="263"/>
        <v>41893.427673611106</v>
      </c>
    </row>
    <row r="2757" spans="1:20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11">
        <f t="shared" si="258"/>
        <v>52</v>
      </c>
      <c r="P2757" s="12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4">
        <f t="shared" si="262"/>
        <v>42072.582488425927</v>
      </c>
      <c r="T2757" s="14">
        <f t="shared" si="263"/>
        <v>42102.582488425927</v>
      </c>
    </row>
    <row r="2758" spans="1:20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11">
        <f t="shared" si="258"/>
        <v>10.48</v>
      </c>
      <c r="P2758" s="12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4">
        <f t="shared" si="262"/>
        <v>41620.692141203697</v>
      </c>
      <c r="T2758" s="14">
        <f t="shared" si="263"/>
        <v>41650.692141203697</v>
      </c>
    </row>
    <row r="2759" spans="1:20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11">
        <f t="shared" si="258"/>
        <v>0.66666666666666674</v>
      </c>
      <c r="P2759" s="12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4">
        <f t="shared" si="262"/>
        <v>42573.448287037034</v>
      </c>
      <c r="T2759" s="14">
        <f t="shared" si="263"/>
        <v>42588.448287037034</v>
      </c>
    </row>
    <row r="2760" spans="1:20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11">
        <f t="shared" si="258"/>
        <v>11.700000000000001</v>
      </c>
      <c r="P2760" s="12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4">
        <f t="shared" si="262"/>
        <v>42639.23359953703</v>
      </c>
      <c r="T2760" s="14">
        <f t="shared" si="263"/>
        <v>42653.23359953703</v>
      </c>
    </row>
    <row r="2761" spans="1:20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11">
        <f t="shared" si="258"/>
        <v>10.5</v>
      </c>
      <c r="P2761" s="12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4">
        <f t="shared" si="262"/>
        <v>42524.158171296294</v>
      </c>
      <c r="T2761" s="14">
        <f t="shared" si="263"/>
        <v>42567.158171296294</v>
      </c>
    </row>
    <row r="2762" spans="1:20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11">
        <f t="shared" si="258"/>
        <v>0</v>
      </c>
      <c r="P2762" s="12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4">
        <f t="shared" si="262"/>
        <v>41415.252986111111</v>
      </c>
      <c r="T2762" s="14">
        <f t="shared" si="263"/>
        <v>41445.252986111111</v>
      </c>
    </row>
    <row r="2763" spans="1:20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11">
        <f t="shared" si="258"/>
        <v>0.72</v>
      </c>
      <c r="P2763" s="12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4">
        <f t="shared" si="262"/>
        <v>41246.85524305555</v>
      </c>
      <c r="T2763" s="14">
        <f t="shared" si="263"/>
        <v>41276.85524305555</v>
      </c>
    </row>
    <row r="2764" spans="1:20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11">
        <f t="shared" si="258"/>
        <v>0.76923076923076927</v>
      </c>
      <c r="P2764" s="12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4">
        <f t="shared" si="262"/>
        <v>40926.828645833331</v>
      </c>
      <c r="T2764" s="14">
        <f t="shared" si="263"/>
        <v>40986.786979166667</v>
      </c>
    </row>
    <row r="2765" spans="1:20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11">
        <f t="shared" si="258"/>
        <v>0.22842639593908631</v>
      </c>
      <c r="P2765" s="12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4">
        <f t="shared" si="262"/>
        <v>41373.371342592589</v>
      </c>
      <c r="T2765" s="14">
        <f t="shared" si="263"/>
        <v>41418.371342592589</v>
      </c>
    </row>
    <row r="2766" spans="1:20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11">
        <f t="shared" si="258"/>
        <v>1.125</v>
      </c>
      <c r="P2766" s="12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4">
        <f t="shared" si="262"/>
        <v>41030.083692129629</v>
      </c>
      <c r="T2766" s="14">
        <f t="shared" si="263"/>
        <v>41059.583333333328</v>
      </c>
    </row>
    <row r="2767" spans="1:20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11">
        <f t="shared" si="258"/>
        <v>0</v>
      </c>
      <c r="P2767" s="12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4">
        <f t="shared" si="262"/>
        <v>41194.370694444442</v>
      </c>
      <c r="T2767" s="14">
        <f t="shared" si="263"/>
        <v>41210.370694444442</v>
      </c>
    </row>
    <row r="2768" spans="1:20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11">
        <f t="shared" si="258"/>
        <v>2</v>
      </c>
      <c r="P2768" s="12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4">
        <f t="shared" si="262"/>
        <v>40736.459699074076</v>
      </c>
      <c r="T2768" s="14">
        <f t="shared" si="263"/>
        <v>40766.459699074076</v>
      </c>
    </row>
    <row r="2769" spans="1:20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11">
        <f t="shared" si="258"/>
        <v>0.85000000000000009</v>
      </c>
      <c r="P2769" s="12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4">
        <f t="shared" si="262"/>
        <v>42172.750578703701</v>
      </c>
      <c r="T2769" s="14">
        <f t="shared" si="263"/>
        <v>42232.750578703701</v>
      </c>
    </row>
    <row r="2770" spans="1:20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11">
        <f t="shared" si="258"/>
        <v>14.314285714285715</v>
      </c>
      <c r="P2770" s="12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4">
        <f t="shared" si="262"/>
        <v>40967.4065162037</v>
      </c>
      <c r="T2770" s="14">
        <f t="shared" si="263"/>
        <v>40997.364849537036</v>
      </c>
    </row>
    <row r="2771" spans="1:20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11">
        <f t="shared" si="258"/>
        <v>0.25</v>
      </c>
      <c r="P2771" s="12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4">
        <f t="shared" si="262"/>
        <v>41745.617939814816</v>
      </c>
      <c r="T2771" s="14">
        <f t="shared" si="263"/>
        <v>41795.617939814816</v>
      </c>
    </row>
    <row r="2772" spans="1:20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11">
        <f t="shared" si="258"/>
        <v>10.411249999999999</v>
      </c>
      <c r="P2772" s="12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4">
        <f t="shared" si="262"/>
        <v>41686.496874999997</v>
      </c>
      <c r="T2772" s="14">
        <f t="shared" si="263"/>
        <v>41716.455208333333</v>
      </c>
    </row>
    <row r="2773" spans="1:20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11">
        <f t="shared" si="258"/>
        <v>0</v>
      </c>
      <c r="P2773" s="12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4">
        <f t="shared" si="262"/>
        <v>41257.323379629626</v>
      </c>
      <c r="T2773" s="14">
        <f t="shared" si="263"/>
        <v>41306.5</v>
      </c>
    </row>
    <row r="2774" spans="1:20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11">
        <f t="shared" si="258"/>
        <v>0</v>
      </c>
      <c r="P2774" s="12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4">
        <f t="shared" si="262"/>
        <v>41537.660810185182</v>
      </c>
      <c r="T2774" s="14">
        <f t="shared" si="263"/>
        <v>41552.660810185182</v>
      </c>
    </row>
    <row r="2775" spans="1:20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11">
        <f t="shared" si="258"/>
        <v>0.18867924528301888</v>
      </c>
      <c r="P2775" s="12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4">
        <f t="shared" si="262"/>
        <v>42474.656493055554</v>
      </c>
      <c r="T2775" s="14">
        <f t="shared" si="263"/>
        <v>42484.656493055554</v>
      </c>
    </row>
    <row r="2776" spans="1:20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11">
        <f t="shared" si="258"/>
        <v>14.249999999999998</v>
      </c>
      <c r="P2776" s="12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4">
        <f t="shared" si="262"/>
        <v>41310.918148148143</v>
      </c>
      <c r="T2776" s="14">
        <f t="shared" si="263"/>
        <v>41340.918148148143</v>
      </c>
    </row>
    <row r="2777" spans="1:20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11">
        <f t="shared" si="258"/>
        <v>3</v>
      </c>
      <c r="P2777" s="12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4">
        <f t="shared" si="262"/>
        <v>40862.805023148147</v>
      </c>
      <c r="T2777" s="14">
        <f t="shared" si="263"/>
        <v>40892.805023148147</v>
      </c>
    </row>
    <row r="2778" spans="1:20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11">
        <f t="shared" si="258"/>
        <v>7.8809523809523814</v>
      </c>
      <c r="P2778" s="12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4">
        <f t="shared" si="262"/>
        <v>42136.088842592588</v>
      </c>
      <c r="T2778" s="14">
        <f t="shared" si="263"/>
        <v>42167.088842592588</v>
      </c>
    </row>
    <row r="2779" spans="1:20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11">
        <f t="shared" si="258"/>
        <v>0.33333333333333337</v>
      </c>
      <c r="P2779" s="12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4">
        <f t="shared" si="262"/>
        <v>42172.460694444446</v>
      </c>
      <c r="T2779" s="14">
        <f t="shared" si="263"/>
        <v>42202.460694444446</v>
      </c>
    </row>
    <row r="2780" spans="1:20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11">
        <f t="shared" si="258"/>
        <v>25.545454545454543</v>
      </c>
      <c r="P2780" s="12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4">
        <f t="shared" si="262"/>
        <v>41846.769745370366</v>
      </c>
      <c r="T2780" s="14">
        <f t="shared" si="263"/>
        <v>41876.769745370366</v>
      </c>
    </row>
    <row r="2781" spans="1:20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11">
        <f t="shared" si="258"/>
        <v>2.12</v>
      </c>
      <c r="P2781" s="12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4">
        <f t="shared" si="262"/>
        <v>42300.377557870372</v>
      </c>
      <c r="T2781" s="14">
        <f t="shared" si="263"/>
        <v>42330.419224537036</v>
      </c>
    </row>
    <row r="2782" spans="1:20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11">
        <f t="shared" si="258"/>
        <v>0</v>
      </c>
      <c r="P2782" s="12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4">
        <f t="shared" si="262"/>
        <v>42774.239444444444</v>
      </c>
      <c r="T2782" s="14">
        <f t="shared" si="263"/>
        <v>42804.239444444444</v>
      </c>
    </row>
    <row r="2783" spans="1:20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11">
        <f t="shared" si="258"/>
        <v>105.28</v>
      </c>
      <c r="P2783" s="12">
        <f t="shared" si="259"/>
        <v>47</v>
      </c>
      <c r="Q2783" t="str">
        <f t="shared" si="260"/>
        <v>theater</v>
      </c>
      <c r="R2783" t="str">
        <f t="shared" si="261"/>
        <v>plays</v>
      </c>
      <c r="S2783" s="14">
        <f t="shared" si="262"/>
        <v>42018.733263888884</v>
      </c>
      <c r="T2783" s="14">
        <f t="shared" si="263"/>
        <v>42047.083333333336</v>
      </c>
    </row>
    <row r="2784" spans="1:20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11">
        <f t="shared" si="258"/>
        <v>120</v>
      </c>
      <c r="P2784" s="12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4">
        <f t="shared" si="262"/>
        <v>42026.716643518514</v>
      </c>
      <c r="T2784" s="14">
        <f t="shared" si="263"/>
        <v>42051.999305555553</v>
      </c>
    </row>
    <row r="2785" spans="1:20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11">
        <f t="shared" si="258"/>
        <v>114.5</v>
      </c>
      <c r="P2785" s="12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4">
        <f t="shared" si="262"/>
        <v>42103.326921296299</v>
      </c>
      <c r="T2785" s="14">
        <f t="shared" si="263"/>
        <v>42117.326921296299</v>
      </c>
    </row>
    <row r="2786" spans="1:20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11">
        <f t="shared" si="258"/>
        <v>119</v>
      </c>
      <c r="P2786" s="12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4">
        <f t="shared" si="262"/>
        <v>41920.579201388886</v>
      </c>
      <c r="T2786" s="14">
        <f t="shared" si="263"/>
        <v>41941.579201388886</v>
      </c>
    </row>
    <row r="2787" spans="1:20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11">
        <f t="shared" si="258"/>
        <v>104.67999999999999</v>
      </c>
      <c r="P2787" s="12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4">
        <f t="shared" si="262"/>
        <v>42557.981099537035</v>
      </c>
      <c r="T2787" s="14">
        <f t="shared" si="263"/>
        <v>42587.666666666664</v>
      </c>
    </row>
    <row r="2788" spans="1:20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11">
        <f t="shared" si="258"/>
        <v>117.83999999999999</v>
      </c>
      <c r="P2788" s="12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4">
        <f t="shared" si="262"/>
        <v>41815.360879629625</v>
      </c>
      <c r="T2788" s="14">
        <f t="shared" si="263"/>
        <v>41829.360879629625</v>
      </c>
    </row>
    <row r="2789" spans="1:20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11">
        <f t="shared" si="258"/>
        <v>119.7</v>
      </c>
      <c r="P2789" s="12">
        <f t="shared" si="259"/>
        <v>31.5</v>
      </c>
      <c r="Q2789" t="str">
        <f t="shared" si="260"/>
        <v>theater</v>
      </c>
      <c r="R2789" t="str">
        <f t="shared" si="261"/>
        <v>plays</v>
      </c>
      <c r="S2789" s="14">
        <f t="shared" si="262"/>
        <v>41807.990185185183</v>
      </c>
      <c r="T2789" s="14">
        <f t="shared" si="263"/>
        <v>41837.990185185183</v>
      </c>
    </row>
    <row r="2790" spans="1:20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11">
        <f t="shared" si="258"/>
        <v>102.49999999999999</v>
      </c>
      <c r="P2790" s="12">
        <f t="shared" si="259"/>
        <v>102.5</v>
      </c>
      <c r="Q2790" t="str">
        <f t="shared" si="260"/>
        <v>theater</v>
      </c>
      <c r="R2790" t="str">
        <f t="shared" si="261"/>
        <v>plays</v>
      </c>
      <c r="S2790" s="14">
        <f t="shared" si="262"/>
        <v>42550.49355324074</v>
      </c>
      <c r="T2790" s="14">
        <f t="shared" si="263"/>
        <v>42580.49355324074</v>
      </c>
    </row>
    <row r="2791" spans="1:20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11">
        <f t="shared" si="258"/>
        <v>101.16666666666667</v>
      </c>
      <c r="P2791" s="12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4">
        <f t="shared" si="262"/>
        <v>42055.804791666662</v>
      </c>
      <c r="T2791" s="14">
        <f t="shared" si="263"/>
        <v>42074.958333333336</v>
      </c>
    </row>
    <row r="2792" spans="1:20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11">
        <f t="shared" si="258"/>
        <v>105.33333333333333</v>
      </c>
      <c r="P2792" s="12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4">
        <f t="shared" si="262"/>
        <v>42016.730358796289</v>
      </c>
      <c r="T2792" s="14">
        <f t="shared" si="263"/>
        <v>42046.730358796289</v>
      </c>
    </row>
    <row r="2793" spans="1:20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11">
        <f t="shared" si="258"/>
        <v>102.49999999999999</v>
      </c>
      <c r="P2793" s="12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4">
        <f t="shared" si="262"/>
        <v>42591.691655092589</v>
      </c>
      <c r="T2793" s="14">
        <f t="shared" si="263"/>
        <v>42621.958333333336</v>
      </c>
    </row>
    <row r="2794" spans="1:20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11">
        <f t="shared" si="258"/>
        <v>107.60000000000001</v>
      </c>
      <c r="P2794" s="12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4">
        <f t="shared" si="262"/>
        <v>42183.022673611107</v>
      </c>
      <c r="T2794" s="14">
        <f t="shared" si="263"/>
        <v>42228.022673611107</v>
      </c>
    </row>
    <row r="2795" spans="1:20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11">
        <f t="shared" si="258"/>
        <v>110.5675</v>
      </c>
      <c r="P2795" s="12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4">
        <f t="shared" si="262"/>
        <v>42176.210706018515</v>
      </c>
      <c r="T2795" s="14">
        <f t="shared" si="263"/>
        <v>42206.210706018515</v>
      </c>
    </row>
    <row r="2796" spans="1:20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11">
        <f t="shared" si="258"/>
        <v>150</v>
      </c>
      <c r="P2796" s="12">
        <f t="shared" si="259"/>
        <v>25</v>
      </c>
      <c r="Q2796" t="str">
        <f t="shared" si="260"/>
        <v>theater</v>
      </c>
      <c r="R2796" t="str">
        <f t="shared" si="261"/>
        <v>plays</v>
      </c>
      <c r="S2796" s="14">
        <f t="shared" si="262"/>
        <v>42416.48332175926</v>
      </c>
      <c r="T2796" s="14">
        <f t="shared" si="263"/>
        <v>42432.583333333336</v>
      </c>
    </row>
    <row r="2797" spans="1:20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11">
        <f t="shared" si="258"/>
        <v>104.28571428571429</v>
      </c>
      <c r="P2797" s="12">
        <f t="shared" si="259"/>
        <v>36.5</v>
      </c>
      <c r="Q2797" t="str">
        <f t="shared" si="260"/>
        <v>theater</v>
      </c>
      <c r="R2797" t="str">
        <f t="shared" si="261"/>
        <v>plays</v>
      </c>
      <c r="S2797" s="14">
        <f t="shared" si="262"/>
        <v>41780.317604166667</v>
      </c>
      <c r="T2797" s="14">
        <f t="shared" si="263"/>
        <v>41796.75</v>
      </c>
    </row>
    <row r="2798" spans="1:20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11">
        <f t="shared" si="258"/>
        <v>115.5</v>
      </c>
      <c r="P2798" s="12">
        <f t="shared" si="259"/>
        <v>44</v>
      </c>
      <c r="Q2798" t="str">
        <f t="shared" si="260"/>
        <v>theater</v>
      </c>
      <c r="R2798" t="str">
        <f t="shared" si="261"/>
        <v>plays</v>
      </c>
      <c r="S2798" s="14">
        <f t="shared" si="262"/>
        <v>41795.319768518515</v>
      </c>
      <c r="T2798" s="14">
        <f t="shared" si="263"/>
        <v>41825.319768518515</v>
      </c>
    </row>
    <row r="2799" spans="1:20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11">
        <f t="shared" si="258"/>
        <v>102.64512500000001</v>
      </c>
      <c r="P2799" s="12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4">
        <f t="shared" si="262"/>
        <v>41798.731944444444</v>
      </c>
      <c r="T2799" s="14">
        <f t="shared" si="263"/>
        <v>41828.731944444444</v>
      </c>
    </row>
    <row r="2800" spans="1:20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11">
        <f t="shared" si="258"/>
        <v>101.4</v>
      </c>
      <c r="P2800" s="12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4">
        <f t="shared" si="262"/>
        <v>42201.466678240737</v>
      </c>
      <c r="T2800" s="14">
        <f t="shared" si="263"/>
        <v>42216.458333333336</v>
      </c>
    </row>
    <row r="2801" spans="1:20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11">
        <f t="shared" si="258"/>
        <v>116.6348</v>
      </c>
      <c r="P2801" s="12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4">
        <f t="shared" si="262"/>
        <v>42507.05636574074</v>
      </c>
      <c r="T2801" s="14">
        <f t="shared" si="263"/>
        <v>42538.458333333336</v>
      </c>
    </row>
    <row r="2802" spans="1:20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11">
        <f t="shared" si="258"/>
        <v>133</v>
      </c>
      <c r="P2802" s="12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4">
        <f t="shared" si="262"/>
        <v>41948.344513888886</v>
      </c>
      <c r="T2802" s="14">
        <f t="shared" si="263"/>
        <v>42008.344513888886</v>
      </c>
    </row>
    <row r="2803" spans="1:20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11">
        <f t="shared" si="258"/>
        <v>133.20000000000002</v>
      </c>
      <c r="P2803" s="12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4">
        <f t="shared" si="262"/>
        <v>41900.034826388888</v>
      </c>
      <c r="T2803" s="14">
        <f t="shared" si="263"/>
        <v>41922.25</v>
      </c>
    </row>
    <row r="2804" spans="1:20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11">
        <f t="shared" si="258"/>
        <v>101.83333333333333</v>
      </c>
      <c r="P2804" s="12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4">
        <f t="shared" si="262"/>
        <v>42192.438738425924</v>
      </c>
      <c r="T2804" s="14">
        <f t="shared" si="263"/>
        <v>42222.438738425924</v>
      </c>
    </row>
    <row r="2805" spans="1:20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11">
        <f t="shared" si="258"/>
        <v>127.95</v>
      </c>
      <c r="P2805" s="12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4">
        <f t="shared" si="262"/>
        <v>42157.857361111113</v>
      </c>
      <c r="T2805" s="14">
        <f t="shared" si="263"/>
        <v>42200.791666666664</v>
      </c>
    </row>
    <row r="2806" spans="1:20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11">
        <f t="shared" si="258"/>
        <v>114.99999999999999</v>
      </c>
      <c r="P2806" s="12">
        <f t="shared" si="259"/>
        <v>50</v>
      </c>
      <c r="Q2806" t="str">
        <f t="shared" si="260"/>
        <v>theater</v>
      </c>
      <c r="R2806" t="str">
        <f t="shared" si="261"/>
        <v>plays</v>
      </c>
      <c r="S2806" s="14">
        <f t="shared" si="262"/>
        <v>41881.245254629626</v>
      </c>
      <c r="T2806" s="14">
        <f t="shared" si="263"/>
        <v>41911.245254629626</v>
      </c>
    </row>
    <row r="2807" spans="1:20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11">
        <f t="shared" si="258"/>
        <v>110.00000000000001</v>
      </c>
      <c r="P2807" s="12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4">
        <f t="shared" si="262"/>
        <v>42213.2971412037</v>
      </c>
      <c r="T2807" s="14">
        <f t="shared" si="263"/>
        <v>42238.2971412037</v>
      </c>
    </row>
    <row r="2808" spans="1:20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11">
        <f t="shared" si="258"/>
        <v>112.1</v>
      </c>
      <c r="P2808" s="12">
        <f t="shared" si="259"/>
        <v>44.25</v>
      </c>
      <c r="Q2808" t="str">
        <f t="shared" si="260"/>
        <v>theater</v>
      </c>
      <c r="R2808" t="str">
        <f t="shared" si="261"/>
        <v>plays</v>
      </c>
      <c r="S2808" s="14">
        <f t="shared" si="262"/>
        <v>42185.058912037035</v>
      </c>
      <c r="T2808" s="14">
        <f t="shared" si="263"/>
        <v>42221.249999999993</v>
      </c>
    </row>
    <row r="2809" spans="1:20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11">
        <f t="shared" si="258"/>
        <v>126</v>
      </c>
      <c r="P2809" s="12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4">
        <f t="shared" si="262"/>
        <v>42154.664791666662</v>
      </c>
      <c r="T2809" s="14">
        <f t="shared" si="263"/>
        <v>42184.664791666662</v>
      </c>
    </row>
    <row r="2810" spans="1:20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11">
        <f t="shared" si="258"/>
        <v>100.24444444444444</v>
      </c>
      <c r="P2810" s="12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4">
        <f t="shared" si="262"/>
        <v>42208.638136574074</v>
      </c>
      <c r="T2810" s="14">
        <f t="shared" si="263"/>
        <v>42238.638136574074</v>
      </c>
    </row>
    <row r="2811" spans="1:20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11">
        <f t="shared" si="258"/>
        <v>102.4</v>
      </c>
      <c r="P2811" s="12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4">
        <f t="shared" si="262"/>
        <v>42451.288483796299</v>
      </c>
      <c r="T2811" s="14">
        <f t="shared" si="263"/>
        <v>42459.402083333327</v>
      </c>
    </row>
    <row r="2812" spans="1:20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11">
        <f t="shared" si="258"/>
        <v>108.2</v>
      </c>
      <c r="P2812" s="12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4">
        <f t="shared" si="262"/>
        <v>41758.931296296294</v>
      </c>
      <c r="T2812" s="14">
        <f t="shared" si="263"/>
        <v>41790.957638888889</v>
      </c>
    </row>
    <row r="2813" spans="1:20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11">
        <f t="shared" si="258"/>
        <v>100.27</v>
      </c>
      <c r="P2813" s="12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4">
        <f t="shared" si="262"/>
        <v>42028.288229166668</v>
      </c>
      <c r="T2813" s="14">
        <f t="shared" si="263"/>
        <v>42058.288229166668</v>
      </c>
    </row>
    <row r="2814" spans="1:20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11">
        <f t="shared" si="258"/>
        <v>113.3</v>
      </c>
      <c r="P2814" s="12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4">
        <f t="shared" si="262"/>
        <v>42054.535856481474</v>
      </c>
      <c r="T2814" s="14">
        <f t="shared" si="263"/>
        <v>42099.958333333336</v>
      </c>
    </row>
    <row r="2815" spans="1:20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11">
        <f t="shared" si="258"/>
        <v>127.57571428571428</v>
      </c>
      <c r="P2815" s="12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4">
        <f t="shared" si="262"/>
        <v>42693.534270833326</v>
      </c>
      <c r="T2815" s="14">
        <f t="shared" si="263"/>
        <v>42718.534270833326</v>
      </c>
    </row>
    <row r="2816" spans="1:20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11">
        <f t="shared" si="258"/>
        <v>107.73333333333332</v>
      </c>
      <c r="P2816" s="12">
        <f t="shared" si="259"/>
        <v>25.25</v>
      </c>
      <c r="Q2816" t="str">
        <f t="shared" si="260"/>
        <v>theater</v>
      </c>
      <c r="R2816" t="str">
        <f t="shared" si="261"/>
        <v>plays</v>
      </c>
      <c r="S2816" s="14">
        <f t="shared" si="262"/>
        <v>42103.191145833327</v>
      </c>
      <c r="T2816" s="14">
        <f t="shared" si="263"/>
        <v>42133.191145833327</v>
      </c>
    </row>
    <row r="2817" spans="1:20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11">
        <f t="shared" si="258"/>
        <v>242</v>
      </c>
      <c r="P2817" s="12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4">
        <f t="shared" si="262"/>
        <v>42559.568391203698</v>
      </c>
      <c r="T2817" s="14">
        <f t="shared" si="263"/>
        <v>42589.568391203698</v>
      </c>
    </row>
    <row r="2818" spans="1:20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11">
        <f t="shared" si="258"/>
        <v>141.56666666666666</v>
      </c>
      <c r="P2818" s="12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4">
        <f t="shared" si="262"/>
        <v>42188.259166666663</v>
      </c>
      <c r="T2818" s="14">
        <f t="shared" si="263"/>
        <v>42218.458333333336</v>
      </c>
    </row>
    <row r="2819" spans="1:20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11">
        <f t="shared" ref="O2819:O2882" si="264">(E2819/D2819)*100</f>
        <v>130</v>
      </c>
      <c r="P2819" s="12">
        <f t="shared" ref="P2819:P2882" si="265">AVERAGE(E2819/L2819)</f>
        <v>23.636363636363637</v>
      </c>
      <c r="Q2819" t="str">
        <f t="shared" ref="Q2819:Q2882" si="266">LEFT(N2819,SEARCH("/",N2819,1)-1)</f>
        <v>theater</v>
      </c>
      <c r="R2819" t="str">
        <f t="shared" ref="R2819:R2882" si="267">RIGHT(N2819,LEN(N2819)-SEARCH("/",N2819,1))</f>
        <v>plays</v>
      </c>
      <c r="S2819" s="14">
        <f t="shared" ref="S2819:S2882" si="268">(J2819/86400)+25569+(-5/24)</f>
        <v>42023.42664351852</v>
      </c>
      <c r="T2819" s="14">
        <f t="shared" ref="T2819:T2882" si="269">(I2819/86400)+25569+(-5/24)</f>
        <v>42063.42664351852</v>
      </c>
    </row>
    <row r="2820" spans="1:20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11">
        <f t="shared" si="264"/>
        <v>106.03</v>
      </c>
      <c r="P2820" s="12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4">
        <f t="shared" si="268"/>
        <v>42250.389884259253</v>
      </c>
      <c r="T2820" s="14">
        <f t="shared" si="269"/>
        <v>42270.389884259253</v>
      </c>
    </row>
    <row r="2821" spans="1:20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11">
        <f t="shared" si="264"/>
        <v>104.80000000000001</v>
      </c>
      <c r="P2821" s="12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4">
        <f t="shared" si="268"/>
        <v>42139.317233796297</v>
      </c>
      <c r="T2821" s="14">
        <f t="shared" si="269"/>
        <v>42169.317233796297</v>
      </c>
    </row>
    <row r="2822" spans="1:20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11">
        <f t="shared" si="264"/>
        <v>136</v>
      </c>
      <c r="P2822" s="12">
        <f t="shared" si="265"/>
        <v>13.6</v>
      </c>
      <c r="Q2822" t="str">
        <f t="shared" si="266"/>
        <v>theater</v>
      </c>
      <c r="R2822" t="str">
        <f t="shared" si="267"/>
        <v>plays</v>
      </c>
      <c r="S2822" s="14">
        <f t="shared" si="268"/>
        <v>42401.402650462966</v>
      </c>
      <c r="T2822" s="14">
        <f t="shared" si="269"/>
        <v>42425.791666666664</v>
      </c>
    </row>
    <row r="2823" spans="1:20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11">
        <f t="shared" si="264"/>
        <v>100</v>
      </c>
      <c r="P2823" s="12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4">
        <f t="shared" si="268"/>
        <v>41875.714525462965</v>
      </c>
      <c r="T2823" s="14">
        <f t="shared" si="269"/>
        <v>41905.714525462965</v>
      </c>
    </row>
    <row r="2824" spans="1:20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11">
        <f t="shared" si="264"/>
        <v>100</v>
      </c>
      <c r="P2824" s="12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4">
        <f t="shared" si="268"/>
        <v>42060.475601851846</v>
      </c>
      <c r="T2824" s="14">
        <f t="shared" si="269"/>
        <v>42090.433935185181</v>
      </c>
    </row>
    <row r="2825" spans="1:20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11">
        <f t="shared" si="264"/>
        <v>124</v>
      </c>
      <c r="P2825" s="12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4">
        <f t="shared" si="268"/>
        <v>42066.803310185183</v>
      </c>
      <c r="T2825" s="14">
        <f t="shared" si="269"/>
        <v>42094.749305555553</v>
      </c>
    </row>
    <row r="2826" spans="1:20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11">
        <f t="shared" si="264"/>
        <v>116.92307692307693</v>
      </c>
      <c r="P2826" s="12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4">
        <f t="shared" si="268"/>
        <v>42136.0624537037</v>
      </c>
      <c r="T2826" s="14">
        <f t="shared" si="269"/>
        <v>42167.863194444442</v>
      </c>
    </row>
    <row r="2827" spans="1:20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11">
        <f t="shared" si="264"/>
        <v>103.33333333333334</v>
      </c>
      <c r="P2827" s="12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4">
        <f t="shared" si="268"/>
        <v>42312.584328703706</v>
      </c>
      <c r="T2827" s="14">
        <f t="shared" si="269"/>
        <v>42342.584328703706</v>
      </c>
    </row>
    <row r="2828" spans="1:20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11">
        <f t="shared" si="264"/>
        <v>107.74999999999999</v>
      </c>
      <c r="P2828" s="12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4">
        <f t="shared" si="268"/>
        <v>42170.826527777775</v>
      </c>
      <c r="T2828" s="14">
        <f t="shared" si="269"/>
        <v>42195.083333333336</v>
      </c>
    </row>
    <row r="2829" spans="1:20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11">
        <f t="shared" si="264"/>
        <v>120.24999999999999</v>
      </c>
      <c r="P2829" s="12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4">
        <f t="shared" si="268"/>
        <v>42494.475300925922</v>
      </c>
      <c r="T2829" s="14">
        <f t="shared" si="269"/>
        <v>42524.479166666664</v>
      </c>
    </row>
    <row r="2830" spans="1:20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11">
        <f t="shared" si="264"/>
        <v>100.37894736842105</v>
      </c>
      <c r="P2830" s="12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4">
        <f t="shared" si="268"/>
        <v>42254.056354166663</v>
      </c>
      <c r="T2830" s="14">
        <f t="shared" si="269"/>
        <v>42279.749999999993</v>
      </c>
    </row>
    <row r="2831" spans="1:20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11">
        <f t="shared" si="264"/>
        <v>106.52</v>
      </c>
      <c r="P2831" s="12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4">
        <f t="shared" si="268"/>
        <v>42495.225902777776</v>
      </c>
      <c r="T2831" s="14">
        <f t="shared" si="269"/>
        <v>42523.225902777776</v>
      </c>
    </row>
    <row r="2832" spans="1:20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11">
        <f t="shared" si="264"/>
        <v>100</v>
      </c>
      <c r="P2832" s="12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4">
        <f t="shared" si="268"/>
        <v>41758.631342592591</v>
      </c>
      <c r="T2832" s="14">
        <f t="shared" si="269"/>
        <v>41770.957638888889</v>
      </c>
    </row>
    <row r="2833" spans="1:20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11">
        <f t="shared" si="264"/>
        <v>110.66666666666667</v>
      </c>
      <c r="P2833" s="12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4">
        <f t="shared" si="268"/>
        <v>42171.616550925923</v>
      </c>
      <c r="T2833" s="14">
        <f t="shared" si="269"/>
        <v>42201.616550925923</v>
      </c>
    </row>
    <row r="2834" spans="1:20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11">
        <f t="shared" si="264"/>
        <v>114.71959999999999</v>
      </c>
      <c r="P2834" s="12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4">
        <f t="shared" si="268"/>
        <v>41938.501087962963</v>
      </c>
      <c r="T2834" s="14">
        <f t="shared" si="269"/>
        <v>41966.708333333336</v>
      </c>
    </row>
    <row r="2835" spans="1:20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11">
        <f t="shared" si="264"/>
        <v>108.25925925925925</v>
      </c>
      <c r="P2835" s="12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4">
        <f t="shared" si="268"/>
        <v>42267.919363425921</v>
      </c>
      <c r="T2835" s="14">
        <f t="shared" si="269"/>
        <v>42287.874999999993</v>
      </c>
    </row>
    <row r="2836" spans="1:20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11">
        <f t="shared" si="264"/>
        <v>170</v>
      </c>
      <c r="P2836" s="12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4">
        <f t="shared" si="268"/>
        <v>42019.751504629625</v>
      </c>
      <c r="T2836" s="14">
        <f t="shared" si="269"/>
        <v>42034.751504629625</v>
      </c>
    </row>
    <row r="2837" spans="1:20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11">
        <f t="shared" si="264"/>
        <v>187.09899999999999</v>
      </c>
      <c r="P2837" s="12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4">
        <f t="shared" si="268"/>
        <v>42313.495567129627</v>
      </c>
      <c r="T2837" s="14">
        <f t="shared" si="269"/>
        <v>42342.791666666664</v>
      </c>
    </row>
    <row r="2838" spans="1:20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11">
        <f t="shared" si="264"/>
        <v>107.77777777777777</v>
      </c>
      <c r="P2838" s="12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4">
        <f t="shared" si="268"/>
        <v>42746.053449074076</v>
      </c>
      <c r="T2838" s="14">
        <f t="shared" si="269"/>
        <v>42783.999305555553</v>
      </c>
    </row>
    <row r="2839" spans="1:20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11">
        <f t="shared" si="264"/>
        <v>100</v>
      </c>
      <c r="P2839" s="12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4">
        <f t="shared" si="268"/>
        <v>42307.700046296297</v>
      </c>
      <c r="T2839" s="14">
        <f t="shared" si="269"/>
        <v>42347.741712962961</v>
      </c>
    </row>
    <row r="2840" spans="1:20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11">
        <f t="shared" si="264"/>
        <v>120.24999999999999</v>
      </c>
      <c r="P2840" s="12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4">
        <f t="shared" si="268"/>
        <v>41842.399259259255</v>
      </c>
      <c r="T2840" s="14">
        <f t="shared" si="269"/>
        <v>41864.708333333328</v>
      </c>
    </row>
    <row r="2841" spans="1:20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11">
        <f t="shared" si="264"/>
        <v>111.42857142857143</v>
      </c>
      <c r="P2841" s="12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4">
        <f t="shared" si="268"/>
        <v>41853.031874999993</v>
      </c>
      <c r="T2841" s="14">
        <f t="shared" si="269"/>
        <v>41875.999305555553</v>
      </c>
    </row>
    <row r="2842" spans="1:20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11">
        <f t="shared" si="264"/>
        <v>104</v>
      </c>
      <c r="P2842" s="12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4">
        <f t="shared" si="268"/>
        <v>42059.827303240738</v>
      </c>
      <c r="T2842" s="14">
        <f t="shared" si="269"/>
        <v>42081.499999999993</v>
      </c>
    </row>
    <row r="2843" spans="1:20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11">
        <f t="shared" si="264"/>
        <v>1</v>
      </c>
      <c r="P2843" s="12">
        <f t="shared" si="265"/>
        <v>10</v>
      </c>
      <c r="Q2843" t="str">
        <f t="shared" si="266"/>
        <v>theater</v>
      </c>
      <c r="R2843" t="str">
        <f t="shared" si="267"/>
        <v>plays</v>
      </c>
      <c r="S2843" s="14">
        <f t="shared" si="268"/>
        <v>42291.531215277777</v>
      </c>
      <c r="T2843" s="14">
        <f t="shared" si="269"/>
        <v>42351.572881944441</v>
      </c>
    </row>
    <row r="2844" spans="1:20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1">
        <f t="shared" si="264"/>
        <v>0</v>
      </c>
      <c r="P2844" s="12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4">
        <f t="shared" si="268"/>
        <v>41784.744155092594</v>
      </c>
      <c r="T2844" s="14">
        <f t="shared" si="269"/>
        <v>41811.25</v>
      </c>
    </row>
    <row r="2845" spans="1:20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1">
        <f t="shared" si="264"/>
        <v>0</v>
      </c>
      <c r="P2845" s="12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4">
        <f t="shared" si="268"/>
        <v>42492.529513888883</v>
      </c>
      <c r="T2845" s="14">
        <f t="shared" si="269"/>
        <v>42533.958333333336</v>
      </c>
    </row>
    <row r="2846" spans="1:20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11">
        <f t="shared" si="264"/>
        <v>5.4545454545454541</v>
      </c>
      <c r="P2846" s="12">
        <f t="shared" si="265"/>
        <v>30</v>
      </c>
      <c r="Q2846" t="str">
        <f t="shared" si="266"/>
        <v>theater</v>
      </c>
      <c r="R2846" t="str">
        <f t="shared" si="267"/>
        <v>plays</v>
      </c>
      <c r="S2846" s="14">
        <f t="shared" si="268"/>
        <v>42709.337731481479</v>
      </c>
      <c r="T2846" s="14">
        <f t="shared" si="269"/>
        <v>42739.337731481479</v>
      </c>
    </row>
    <row r="2847" spans="1:20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11">
        <f t="shared" si="264"/>
        <v>31.546666666666667</v>
      </c>
      <c r="P2847" s="12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4">
        <f t="shared" si="268"/>
        <v>42102.808252314811</v>
      </c>
      <c r="T2847" s="14">
        <f t="shared" si="269"/>
        <v>42162.808252314811</v>
      </c>
    </row>
    <row r="2848" spans="1:20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1">
        <f t="shared" si="264"/>
        <v>0</v>
      </c>
      <c r="P2848" s="12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4">
        <f t="shared" si="268"/>
        <v>42108.483726851853</v>
      </c>
      <c r="T2848" s="14">
        <f t="shared" si="269"/>
        <v>42153.483726851853</v>
      </c>
    </row>
    <row r="2849" spans="1:20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1">
        <f t="shared" si="264"/>
        <v>0</v>
      </c>
      <c r="P2849" s="12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4">
        <f t="shared" si="268"/>
        <v>42453.597974537035</v>
      </c>
      <c r="T2849" s="14">
        <f t="shared" si="269"/>
        <v>42513.597974537035</v>
      </c>
    </row>
    <row r="2850" spans="1:20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11">
        <f t="shared" si="264"/>
        <v>0.2</v>
      </c>
      <c r="P2850" s="12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4">
        <f t="shared" si="268"/>
        <v>42123.440497685187</v>
      </c>
      <c r="T2850" s="14">
        <f t="shared" si="269"/>
        <v>42153.440497685187</v>
      </c>
    </row>
    <row r="2851" spans="1:20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11">
        <f t="shared" si="264"/>
        <v>1</v>
      </c>
      <c r="P2851" s="12">
        <f t="shared" si="265"/>
        <v>5</v>
      </c>
      <c r="Q2851" t="str">
        <f t="shared" si="266"/>
        <v>theater</v>
      </c>
      <c r="R2851" t="str">
        <f t="shared" si="267"/>
        <v>plays</v>
      </c>
      <c r="S2851" s="14">
        <f t="shared" si="268"/>
        <v>42453.219907407409</v>
      </c>
      <c r="T2851" s="14">
        <f t="shared" si="269"/>
        <v>42483.219907407409</v>
      </c>
    </row>
    <row r="2852" spans="1:20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11">
        <f t="shared" si="264"/>
        <v>3.8875000000000002</v>
      </c>
      <c r="P2852" s="12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4">
        <f t="shared" si="268"/>
        <v>41857.798738425925</v>
      </c>
      <c r="T2852" s="14">
        <f t="shared" si="269"/>
        <v>41887.798738425925</v>
      </c>
    </row>
    <row r="2853" spans="1:20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1">
        <f t="shared" si="264"/>
        <v>0</v>
      </c>
      <c r="P2853" s="12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4">
        <f t="shared" si="268"/>
        <v>42389.794317129628</v>
      </c>
      <c r="T2853" s="14">
        <f t="shared" si="269"/>
        <v>42398.761805555558</v>
      </c>
    </row>
    <row r="2854" spans="1:20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11">
        <f t="shared" si="264"/>
        <v>1.9</v>
      </c>
      <c r="P2854" s="12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4">
        <f t="shared" si="268"/>
        <v>41780.836840277778</v>
      </c>
      <c r="T2854" s="14">
        <f t="shared" si="269"/>
        <v>41810.836840277778</v>
      </c>
    </row>
    <row r="2855" spans="1:20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1">
        <f t="shared" si="264"/>
        <v>0</v>
      </c>
      <c r="P2855" s="12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4">
        <f t="shared" si="268"/>
        <v>41835.98260416666</v>
      </c>
      <c r="T2855" s="14">
        <f t="shared" si="269"/>
        <v>41895.98260416666</v>
      </c>
    </row>
    <row r="2856" spans="1:20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11">
        <f t="shared" si="264"/>
        <v>41.699999999999996</v>
      </c>
      <c r="P2856" s="12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4">
        <f t="shared" si="268"/>
        <v>42111.508321759255</v>
      </c>
      <c r="T2856" s="14">
        <f t="shared" si="269"/>
        <v>42131.508321759255</v>
      </c>
    </row>
    <row r="2857" spans="1:20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11">
        <f t="shared" si="264"/>
        <v>50</v>
      </c>
      <c r="P2857" s="12">
        <f t="shared" si="265"/>
        <v>60</v>
      </c>
      <c r="Q2857" t="str">
        <f t="shared" si="266"/>
        <v>theater</v>
      </c>
      <c r="R2857" t="str">
        <f t="shared" si="267"/>
        <v>plays</v>
      </c>
      <c r="S2857" s="14">
        <f t="shared" si="268"/>
        <v>42369.799432870372</v>
      </c>
      <c r="T2857" s="14">
        <f t="shared" si="269"/>
        <v>42398.773611111108</v>
      </c>
    </row>
    <row r="2858" spans="1:20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11">
        <f t="shared" si="264"/>
        <v>4.8666666666666663</v>
      </c>
      <c r="P2858" s="12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4">
        <f t="shared" si="268"/>
        <v>42164.829247685186</v>
      </c>
      <c r="T2858" s="14">
        <f t="shared" si="269"/>
        <v>42224.69027777778</v>
      </c>
    </row>
    <row r="2859" spans="1:20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1">
        <f t="shared" si="264"/>
        <v>19.736842105263158</v>
      </c>
      <c r="P2859" s="12">
        <f t="shared" si="265"/>
        <v>500</v>
      </c>
      <c r="Q2859" t="str">
        <f t="shared" si="266"/>
        <v>theater</v>
      </c>
      <c r="R2859" t="str">
        <f t="shared" si="267"/>
        <v>plays</v>
      </c>
      <c r="S2859" s="14">
        <f t="shared" si="268"/>
        <v>42726.711747685178</v>
      </c>
      <c r="T2859" s="14">
        <f t="shared" si="269"/>
        <v>42786.541666666664</v>
      </c>
    </row>
    <row r="2860" spans="1:20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1">
        <f t="shared" si="264"/>
        <v>0</v>
      </c>
      <c r="P2860" s="12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4">
        <f t="shared" si="268"/>
        <v>41954.336747685178</v>
      </c>
      <c r="T2860" s="14">
        <f t="shared" si="269"/>
        <v>41978.269444444442</v>
      </c>
    </row>
    <row r="2861" spans="1:20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11">
        <f t="shared" si="264"/>
        <v>1.7500000000000002</v>
      </c>
      <c r="P2861" s="12">
        <f t="shared" si="265"/>
        <v>35</v>
      </c>
      <c r="Q2861" t="str">
        <f t="shared" si="266"/>
        <v>theater</v>
      </c>
      <c r="R2861" t="str">
        <f t="shared" si="267"/>
        <v>plays</v>
      </c>
      <c r="S2861" s="14">
        <f t="shared" si="268"/>
        <v>42233.153981481482</v>
      </c>
      <c r="T2861" s="14">
        <f t="shared" si="269"/>
        <v>42293.153981481482</v>
      </c>
    </row>
    <row r="2862" spans="1:20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11">
        <f t="shared" si="264"/>
        <v>6.65</v>
      </c>
      <c r="P2862" s="12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4">
        <f t="shared" si="268"/>
        <v>42480.592314814814</v>
      </c>
      <c r="T2862" s="14">
        <f t="shared" si="269"/>
        <v>42540.592314814814</v>
      </c>
    </row>
    <row r="2863" spans="1:20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11">
        <f t="shared" si="264"/>
        <v>32</v>
      </c>
      <c r="P2863" s="12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4">
        <f t="shared" si="268"/>
        <v>42257.3825</v>
      </c>
      <c r="T2863" s="14">
        <f t="shared" si="269"/>
        <v>42271.3825</v>
      </c>
    </row>
    <row r="2864" spans="1:20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11">
        <f t="shared" si="264"/>
        <v>0.43307086614173229</v>
      </c>
      <c r="P2864" s="12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4">
        <f t="shared" si="268"/>
        <v>41784.581354166665</v>
      </c>
      <c r="T2864" s="14">
        <f t="shared" si="269"/>
        <v>41814.581354166665</v>
      </c>
    </row>
    <row r="2865" spans="1:20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11">
        <f t="shared" si="264"/>
        <v>0.04</v>
      </c>
      <c r="P2865" s="12">
        <f t="shared" si="265"/>
        <v>20</v>
      </c>
      <c r="Q2865" t="str">
        <f t="shared" si="266"/>
        <v>theater</v>
      </c>
      <c r="R2865" t="str">
        <f t="shared" si="267"/>
        <v>plays</v>
      </c>
      <c r="S2865" s="14">
        <f t="shared" si="268"/>
        <v>41831.46670138889</v>
      </c>
      <c r="T2865" s="14">
        <f t="shared" si="269"/>
        <v>41891.46670138889</v>
      </c>
    </row>
    <row r="2866" spans="1:20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11">
        <f t="shared" si="264"/>
        <v>1.6</v>
      </c>
      <c r="P2866" s="12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4">
        <f t="shared" si="268"/>
        <v>42172.405173611107</v>
      </c>
      <c r="T2866" s="14">
        <f t="shared" si="269"/>
        <v>42202.345833333333</v>
      </c>
    </row>
    <row r="2867" spans="1:20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1">
        <f t="shared" si="264"/>
        <v>0</v>
      </c>
      <c r="P2867" s="12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4">
        <f t="shared" si="268"/>
        <v>41949.905775462961</v>
      </c>
      <c r="T2867" s="14">
        <f t="shared" si="269"/>
        <v>42009.905775462961</v>
      </c>
    </row>
    <row r="2868" spans="1:20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11">
        <f t="shared" si="264"/>
        <v>0.89999999999999991</v>
      </c>
      <c r="P2868" s="12">
        <f t="shared" si="265"/>
        <v>22.5</v>
      </c>
      <c r="Q2868" t="str">
        <f t="shared" si="266"/>
        <v>theater</v>
      </c>
      <c r="R2868" t="str">
        <f t="shared" si="267"/>
        <v>plays</v>
      </c>
      <c r="S2868" s="14">
        <f t="shared" si="268"/>
        <v>42627.746770833335</v>
      </c>
      <c r="T2868" s="14">
        <f t="shared" si="269"/>
        <v>42657.708333333336</v>
      </c>
    </row>
    <row r="2869" spans="1:20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1">
        <f t="shared" si="264"/>
        <v>20.16</v>
      </c>
      <c r="P2869" s="12">
        <f t="shared" si="265"/>
        <v>50.4</v>
      </c>
      <c r="Q2869" t="str">
        <f t="shared" si="266"/>
        <v>theater</v>
      </c>
      <c r="R2869" t="str">
        <f t="shared" si="267"/>
        <v>plays</v>
      </c>
      <c r="S2869" s="14">
        <f t="shared" si="268"/>
        <v>42530.986944444441</v>
      </c>
      <c r="T2869" s="14">
        <f t="shared" si="269"/>
        <v>42554.958333333336</v>
      </c>
    </row>
    <row r="2870" spans="1:20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11">
        <f t="shared" si="264"/>
        <v>42.011733333333332</v>
      </c>
      <c r="P2870" s="12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4">
        <f t="shared" si="268"/>
        <v>42618.618680555555</v>
      </c>
      <c r="T2870" s="14">
        <f t="shared" si="269"/>
        <v>42648.618680555555</v>
      </c>
    </row>
    <row r="2871" spans="1:20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11">
        <f t="shared" si="264"/>
        <v>0.88500000000000001</v>
      </c>
      <c r="P2871" s="12">
        <f t="shared" si="265"/>
        <v>35.4</v>
      </c>
      <c r="Q2871" t="str">
        <f t="shared" si="266"/>
        <v>theater</v>
      </c>
      <c r="R2871" t="str">
        <f t="shared" si="267"/>
        <v>plays</v>
      </c>
      <c r="S2871" s="14">
        <f t="shared" si="268"/>
        <v>42540.385196759256</v>
      </c>
      <c r="T2871" s="14">
        <f t="shared" si="269"/>
        <v>42570.385196759256</v>
      </c>
    </row>
    <row r="2872" spans="1:20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1">
        <f t="shared" si="264"/>
        <v>15</v>
      </c>
      <c r="P2872" s="12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4">
        <f t="shared" si="268"/>
        <v>41745.981076388889</v>
      </c>
      <c r="T2872" s="14">
        <f t="shared" si="269"/>
        <v>41775.981076388889</v>
      </c>
    </row>
    <row r="2873" spans="1:20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11">
        <f t="shared" si="264"/>
        <v>4.67</v>
      </c>
      <c r="P2873" s="12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4">
        <f t="shared" si="268"/>
        <v>41974.530243055553</v>
      </c>
      <c r="T2873" s="14">
        <f t="shared" si="269"/>
        <v>41994.530243055553</v>
      </c>
    </row>
    <row r="2874" spans="1:20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1">
        <f t="shared" si="264"/>
        <v>0</v>
      </c>
      <c r="P2874" s="12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4">
        <f t="shared" si="268"/>
        <v>42114.907847222225</v>
      </c>
      <c r="T2874" s="14">
        <f t="shared" si="269"/>
        <v>42174.907847222225</v>
      </c>
    </row>
    <row r="2875" spans="1:20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11">
        <f t="shared" si="264"/>
        <v>38.119999999999997</v>
      </c>
      <c r="P2875" s="12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4">
        <f t="shared" si="268"/>
        <v>42002.609155092585</v>
      </c>
      <c r="T2875" s="14">
        <f t="shared" si="269"/>
        <v>42032.609155092585</v>
      </c>
    </row>
    <row r="2876" spans="1:20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11">
        <f t="shared" si="264"/>
        <v>5.42</v>
      </c>
      <c r="P2876" s="12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4">
        <f t="shared" si="268"/>
        <v>42722.636412037034</v>
      </c>
      <c r="T2876" s="14">
        <f t="shared" si="269"/>
        <v>42752.636412037034</v>
      </c>
    </row>
    <row r="2877" spans="1:20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11">
        <f t="shared" si="264"/>
        <v>3.4999999999999996E-2</v>
      </c>
      <c r="P2877" s="12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4">
        <f t="shared" si="268"/>
        <v>42464.920057870368</v>
      </c>
      <c r="T2877" s="14">
        <f t="shared" si="269"/>
        <v>42494.920057870368</v>
      </c>
    </row>
    <row r="2878" spans="1:20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1">
        <f t="shared" si="264"/>
        <v>0</v>
      </c>
      <c r="P2878" s="12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4">
        <f t="shared" si="268"/>
        <v>42171.535636574066</v>
      </c>
      <c r="T2878" s="14">
        <f t="shared" si="269"/>
        <v>42201.535636574066</v>
      </c>
    </row>
    <row r="2879" spans="1:20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1">
        <f t="shared" si="264"/>
        <v>10.833333333333334</v>
      </c>
      <c r="P2879" s="12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4">
        <f t="shared" si="268"/>
        <v>42672.746805555558</v>
      </c>
      <c r="T2879" s="14">
        <f t="shared" si="269"/>
        <v>42704.499999999993</v>
      </c>
    </row>
    <row r="2880" spans="1:20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11">
        <f t="shared" si="264"/>
        <v>2.1</v>
      </c>
      <c r="P2880" s="12">
        <f t="shared" si="265"/>
        <v>15.75</v>
      </c>
      <c r="Q2880" t="str">
        <f t="shared" si="266"/>
        <v>theater</v>
      </c>
      <c r="R2880" t="str">
        <f t="shared" si="267"/>
        <v>plays</v>
      </c>
      <c r="S2880" s="14">
        <f t="shared" si="268"/>
        <v>42128.407349537032</v>
      </c>
      <c r="T2880" s="14">
        <f t="shared" si="269"/>
        <v>42188.407349537032</v>
      </c>
    </row>
    <row r="2881" spans="1:20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11">
        <f t="shared" si="264"/>
        <v>0.2589285714285714</v>
      </c>
      <c r="P2881" s="12">
        <f t="shared" si="265"/>
        <v>29</v>
      </c>
      <c r="Q2881" t="str">
        <f t="shared" si="266"/>
        <v>theater</v>
      </c>
      <c r="R2881" t="str">
        <f t="shared" si="267"/>
        <v>plays</v>
      </c>
      <c r="S2881" s="14">
        <f t="shared" si="268"/>
        <v>42359.516909722217</v>
      </c>
      <c r="T2881" s="14">
        <f t="shared" si="269"/>
        <v>42389.516909722217</v>
      </c>
    </row>
    <row r="2882" spans="1:20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11">
        <f t="shared" si="264"/>
        <v>23.333333333333332</v>
      </c>
      <c r="P2882" s="12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4">
        <f t="shared" si="268"/>
        <v>42192.69736111111</v>
      </c>
      <c r="T2882" s="14">
        <f t="shared" si="269"/>
        <v>42236.503472222219</v>
      </c>
    </row>
    <row r="2883" spans="1:20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1">
        <f t="shared" ref="O2883:O2946" si="270">(E2883/D2883)*100</f>
        <v>0</v>
      </c>
      <c r="P2883" s="12" t="e">
        <f t="shared" ref="P2883:P2946" si="271">AVERAGE(E2883/L2883)</f>
        <v>#DIV/0!</v>
      </c>
      <c r="Q2883" t="str">
        <f t="shared" ref="Q2883:Q2946" si="272">LEFT(N2883,SEARCH("/",N2883,1)-1)</f>
        <v>theater</v>
      </c>
      <c r="R2883" t="str">
        <f t="shared" ref="R2883:R2946" si="273">RIGHT(N2883,LEN(N2883)-SEARCH("/",N2883,1))</f>
        <v>plays</v>
      </c>
      <c r="S2883" s="14">
        <f t="shared" ref="S2883:S2946" si="274">(J2883/86400)+25569+(-5/24)</f>
        <v>41916.389305555553</v>
      </c>
      <c r="T2883" s="14">
        <f t="shared" ref="T2883:T2946" si="275">(I2883/86400)+25569+(-5/24)</f>
        <v>41976.430972222217</v>
      </c>
    </row>
    <row r="2884" spans="1:20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11">
        <f t="shared" si="270"/>
        <v>33.6</v>
      </c>
      <c r="P2884" s="12">
        <f t="shared" si="271"/>
        <v>63</v>
      </c>
      <c r="Q2884" t="str">
        <f t="shared" si="272"/>
        <v>theater</v>
      </c>
      <c r="R2884" t="str">
        <f t="shared" si="273"/>
        <v>plays</v>
      </c>
      <c r="S2884" s="14">
        <f t="shared" si="274"/>
        <v>42461.387939814813</v>
      </c>
      <c r="T2884" s="14">
        <f t="shared" si="275"/>
        <v>42491.387939814813</v>
      </c>
    </row>
    <row r="2885" spans="1:20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1">
        <f t="shared" si="270"/>
        <v>19.079999999999998</v>
      </c>
      <c r="P2885" s="12">
        <f t="shared" si="271"/>
        <v>381.6</v>
      </c>
      <c r="Q2885" t="str">
        <f t="shared" si="272"/>
        <v>theater</v>
      </c>
      <c r="R2885" t="str">
        <f t="shared" si="273"/>
        <v>plays</v>
      </c>
      <c r="S2885" s="14">
        <f t="shared" si="274"/>
        <v>42370.694872685184</v>
      </c>
      <c r="T2885" s="14">
        <f t="shared" si="275"/>
        <v>42405.999305555553</v>
      </c>
    </row>
    <row r="2886" spans="1:20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11">
        <f t="shared" si="270"/>
        <v>0.41111111111111115</v>
      </c>
      <c r="P2886" s="12">
        <f t="shared" si="271"/>
        <v>46.25</v>
      </c>
      <c r="Q2886" t="str">
        <f t="shared" si="272"/>
        <v>theater</v>
      </c>
      <c r="R2886" t="str">
        <f t="shared" si="273"/>
        <v>plays</v>
      </c>
      <c r="S2886" s="14">
        <f t="shared" si="274"/>
        <v>41948.518923611111</v>
      </c>
      <c r="T2886" s="14">
        <f t="shared" si="275"/>
        <v>41978.518923611111</v>
      </c>
    </row>
    <row r="2887" spans="1:20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11">
        <f t="shared" si="270"/>
        <v>32.5</v>
      </c>
      <c r="P2887" s="12">
        <f t="shared" si="271"/>
        <v>26</v>
      </c>
      <c r="Q2887" t="str">
        <f t="shared" si="272"/>
        <v>theater</v>
      </c>
      <c r="R2887" t="str">
        <f t="shared" si="273"/>
        <v>plays</v>
      </c>
      <c r="S2887" s="14">
        <f t="shared" si="274"/>
        <v>42046.868067129624</v>
      </c>
      <c r="T2887" s="14">
        <f t="shared" si="275"/>
        <v>42076.82640046296</v>
      </c>
    </row>
    <row r="2888" spans="1:20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11">
        <f t="shared" si="270"/>
        <v>5</v>
      </c>
      <c r="P2888" s="12">
        <f t="shared" si="271"/>
        <v>10</v>
      </c>
      <c r="Q2888" t="str">
        <f t="shared" si="272"/>
        <v>theater</v>
      </c>
      <c r="R2888" t="str">
        <f t="shared" si="273"/>
        <v>plays</v>
      </c>
      <c r="S2888" s="14">
        <f t="shared" si="274"/>
        <v>42261.424583333333</v>
      </c>
      <c r="T2888" s="14">
        <f t="shared" si="275"/>
        <v>42265.957638888889</v>
      </c>
    </row>
    <row r="2889" spans="1:20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11">
        <f t="shared" si="270"/>
        <v>0.16666666666666669</v>
      </c>
      <c r="P2889" s="12">
        <f t="shared" si="271"/>
        <v>5</v>
      </c>
      <c r="Q2889" t="str">
        <f t="shared" si="272"/>
        <v>theater</v>
      </c>
      <c r="R2889" t="str">
        <f t="shared" si="273"/>
        <v>plays</v>
      </c>
      <c r="S2889" s="14">
        <f t="shared" si="274"/>
        <v>41985.219027777777</v>
      </c>
      <c r="T2889" s="14">
        <f t="shared" si="275"/>
        <v>42015.219027777777</v>
      </c>
    </row>
    <row r="2890" spans="1:20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1">
        <f t="shared" si="270"/>
        <v>0</v>
      </c>
      <c r="P2890" s="12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4">
        <f t="shared" si="274"/>
        <v>41922.326851851853</v>
      </c>
      <c r="T2890" s="14">
        <f t="shared" si="275"/>
        <v>41929.999305555553</v>
      </c>
    </row>
    <row r="2891" spans="1:20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11">
        <f t="shared" si="270"/>
        <v>38.066666666666663</v>
      </c>
      <c r="P2891" s="12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4">
        <f t="shared" si="274"/>
        <v>41850.654918981476</v>
      </c>
      <c r="T2891" s="14">
        <f t="shared" si="275"/>
        <v>41880.654918981476</v>
      </c>
    </row>
    <row r="2892" spans="1:20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11">
        <f t="shared" si="270"/>
        <v>1.05</v>
      </c>
      <c r="P2892" s="12">
        <f t="shared" si="271"/>
        <v>7</v>
      </c>
      <c r="Q2892" t="str">
        <f t="shared" si="272"/>
        <v>theater</v>
      </c>
      <c r="R2892" t="str">
        <f t="shared" si="273"/>
        <v>plays</v>
      </c>
      <c r="S2892" s="14">
        <f t="shared" si="274"/>
        <v>41831.534629629627</v>
      </c>
      <c r="T2892" s="14">
        <f t="shared" si="275"/>
        <v>41859.916666666664</v>
      </c>
    </row>
    <row r="2893" spans="1:20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11">
        <f t="shared" si="270"/>
        <v>2.73</v>
      </c>
      <c r="P2893" s="12">
        <f t="shared" si="271"/>
        <v>27.3</v>
      </c>
      <c r="Q2893" t="str">
        <f t="shared" si="272"/>
        <v>theater</v>
      </c>
      <c r="R2893" t="str">
        <f t="shared" si="273"/>
        <v>plays</v>
      </c>
      <c r="S2893" s="14">
        <f t="shared" si="274"/>
        <v>42415.675092592595</v>
      </c>
      <c r="T2893" s="14">
        <f t="shared" si="275"/>
        <v>42475.633425925924</v>
      </c>
    </row>
    <row r="2894" spans="1:20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11">
        <f t="shared" si="270"/>
        <v>9.0909090909090917</v>
      </c>
      <c r="P2894" s="12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4">
        <f t="shared" si="274"/>
        <v>41869.505833333329</v>
      </c>
      <c r="T2894" s="14">
        <f t="shared" si="275"/>
        <v>41876.666666666664</v>
      </c>
    </row>
    <row r="2895" spans="1:20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11">
        <f t="shared" si="270"/>
        <v>0.5</v>
      </c>
      <c r="P2895" s="12">
        <f t="shared" si="271"/>
        <v>12.5</v>
      </c>
      <c r="Q2895" t="str">
        <f t="shared" si="272"/>
        <v>theater</v>
      </c>
      <c r="R2895" t="str">
        <f t="shared" si="273"/>
        <v>plays</v>
      </c>
      <c r="S2895" s="14">
        <f t="shared" si="274"/>
        <v>41953.564756944441</v>
      </c>
      <c r="T2895" s="14">
        <f t="shared" si="275"/>
        <v>42012.874999999993</v>
      </c>
    </row>
    <row r="2896" spans="1:20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1">
        <f t="shared" si="270"/>
        <v>0</v>
      </c>
      <c r="P2896" s="12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4">
        <f t="shared" si="274"/>
        <v>42037.777951388889</v>
      </c>
      <c r="T2896" s="14">
        <f t="shared" si="275"/>
        <v>42097.736284722218</v>
      </c>
    </row>
    <row r="2897" spans="1:20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11">
        <f t="shared" si="270"/>
        <v>4.5999999999999996</v>
      </c>
      <c r="P2897" s="12">
        <f t="shared" si="271"/>
        <v>5.75</v>
      </c>
      <c r="Q2897" t="str">
        <f t="shared" si="272"/>
        <v>theater</v>
      </c>
      <c r="R2897" t="str">
        <f t="shared" si="273"/>
        <v>plays</v>
      </c>
      <c r="S2897" s="14">
        <f t="shared" si="274"/>
        <v>41811.347129629627</v>
      </c>
      <c r="T2897" s="14">
        <f t="shared" si="275"/>
        <v>41812.666666666664</v>
      </c>
    </row>
    <row r="2898" spans="1:20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1">
        <f t="shared" si="270"/>
        <v>20.833333333333336</v>
      </c>
      <c r="P2898" s="12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4">
        <f t="shared" si="274"/>
        <v>42701.700474537036</v>
      </c>
      <c r="T2898" s="14">
        <f t="shared" si="275"/>
        <v>42716.041666666664</v>
      </c>
    </row>
    <row r="2899" spans="1:20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11">
        <f t="shared" si="270"/>
        <v>4.583333333333333</v>
      </c>
      <c r="P2899" s="12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4">
        <f t="shared" si="274"/>
        <v>42258.438171296293</v>
      </c>
      <c r="T2899" s="14">
        <f t="shared" si="275"/>
        <v>42288.436863425923</v>
      </c>
    </row>
    <row r="2900" spans="1:20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11">
        <f t="shared" si="270"/>
        <v>4.2133333333333338</v>
      </c>
      <c r="P2900" s="12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4">
        <f t="shared" si="274"/>
        <v>42278.456631944442</v>
      </c>
      <c r="T2900" s="14">
        <f t="shared" si="275"/>
        <v>42308.456631944442</v>
      </c>
    </row>
    <row r="2901" spans="1:20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1">
        <f t="shared" si="270"/>
        <v>0</v>
      </c>
      <c r="P2901" s="12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4">
        <f t="shared" si="274"/>
        <v>42514.869884259257</v>
      </c>
      <c r="T2901" s="14">
        <f t="shared" si="275"/>
        <v>42574.869884259257</v>
      </c>
    </row>
    <row r="2902" spans="1:20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11">
        <f t="shared" si="270"/>
        <v>61.909090909090914</v>
      </c>
      <c r="P2902" s="12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4">
        <f t="shared" si="274"/>
        <v>41830.025833333333</v>
      </c>
      <c r="T2902" s="14">
        <f t="shared" si="275"/>
        <v>41860.025833333333</v>
      </c>
    </row>
    <row r="2903" spans="1:20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11">
        <f t="shared" si="270"/>
        <v>0.8</v>
      </c>
      <c r="P2903" s="12">
        <f t="shared" si="271"/>
        <v>3</v>
      </c>
      <c r="Q2903" t="str">
        <f t="shared" si="272"/>
        <v>theater</v>
      </c>
      <c r="R2903" t="str">
        <f t="shared" si="273"/>
        <v>plays</v>
      </c>
      <c r="S2903" s="14">
        <f t="shared" si="274"/>
        <v>41982.696053240739</v>
      </c>
      <c r="T2903" s="14">
        <f t="shared" si="275"/>
        <v>42042.696053240739</v>
      </c>
    </row>
    <row r="2904" spans="1:20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11">
        <f t="shared" si="270"/>
        <v>1.6666666666666666E-2</v>
      </c>
      <c r="P2904" s="12">
        <f t="shared" si="271"/>
        <v>25</v>
      </c>
      <c r="Q2904" t="str">
        <f t="shared" si="272"/>
        <v>theater</v>
      </c>
      <c r="R2904" t="str">
        <f t="shared" si="273"/>
        <v>plays</v>
      </c>
      <c r="S2904" s="14">
        <f t="shared" si="274"/>
        <v>42210.231435185182</v>
      </c>
      <c r="T2904" s="14">
        <f t="shared" si="275"/>
        <v>42240.231435185182</v>
      </c>
    </row>
    <row r="2905" spans="1:20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11">
        <f t="shared" si="270"/>
        <v>0.77999999999999992</v>
      </c>
      <c r="P2905" s="12">
        <f t="shared" si="271"/>
        <v>9.75</v>
      </c>
      <c r="Q2905" t="str">
        <f t="shared" si="272"/>
        <v>theater</v>
      </c>
      <c r="R2905" t="str">
        <f t="shared" si="273"/>
        <v>plays</v>
      </c>
      <c r="S2905" s="14">
        <f t="shared" si="274"/>
        <v>42195.95854166666</v>
      </c>
      <c r="T2905" s="14">
        <f t="shared" si="275"/>
        <v>42255.95854166666</v>
      </c>
    </row>
    <row r="2906" spans="1:20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11">
        <f t="shared" si="270"/>
        <v>5</v>
      </c>
      <c r="P2906" s="12">
        <f t="shared" si="271"/>
        <v>18.75</v>
      </c>
      <c r="Q2906" t="str">
        <f t="shared" si="272"/>
        <v>theater</v>
      </c>
      <c r="R2906" t="str">
        <f t="shared" si="273"/>
        <v>plays</v>
      </c>
      <c r="S2906" s="14">
        <f t="shared" si="274"/>
        <v>41940.759618055556</v>
      </c>
      <c r="T2906" s="14">
        <f t="shared" si="275"/>
        <v>41952.291666666664</v>
      </c>
    </row>
    <row r="2907" spans="1:20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1">
        <f t="shared" si="270"/>
        <v>17.771428571428572</v>
      </c>
      <c r="P2907" s="12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4">
        <f t="shared" si="274"/>
        <v>42605.848530092589</v>
      </c>
      <c r="T2907" s="14">
        <f t="shared" si="275"/>
        <v>42619.848530092589</v>
      </c>
    </row>
    <row r="2908" spans="1:20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11">
        <f t="shared" si="270"/>
        <v>9.4166666666666661</v>
      </c>
      <c r="P2908" s="12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4">
        <f t="shared" si="274"/>
        <v>42199.440578703703</v>
      </c>
      <c r="T2908" s="14">
        <f t="shared" si="275"/>
        <v>42216.833333333336</v>
      </c>
    </row>
    <row r="2909" spans="1:20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11">
        <f t="shared" si="270"/>
        <v>0.08</v>
      </c>
      <c r="P2909" s="12">
        <f t="shared" si="271"/>
        <v>1</v>
      </c>
      <c r="Q2909" t="str">
        <f t="shared" si="272"/>
        <v>theater</v>
      </c>
      <c r="R2909" t="str">
        <f t="shared" si="273"/>
        <v>plays</v>
      </c>
      <c r="S2909" s="14">
        <f t="shared" si="274"/>
        <v>42444.669409722221</v>
      </c>
      <c r="T2909" s="14">
        <f t="shared" si="275"/>
        <v>42504.669409722221</v>
      </c>
    </row>
    <row r="2910" spans="1:20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11">
        <f t="shared" si="270"/>
        <v>2.75</v>
      </c>
      <c r="P2910" s="12">
        <f t="shared" si="271"/>
        <v>52.8</v>
      </c>
      <c r="Q2910" t="str">
        <f t="shared" si="272"/>
        <v>theater</v>
      </c>
      <c r="R2910" t="str">
        <f t="shared" si="273"/>
        <v>plays</v>
      </c>
      <c r="S2910" s="14">
        <f t="shared" si="274"/>
        <v>42499.523368055554</v>
      </c>
      <c r="T2910" s="14">
        <f t="shared" si="275"/>
        <v>42529.523368055554</v>
      </c>
    </row>
    <row r="2911" spans="1:20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11">
        <f t="shared" si="270"/>
        <v>1.1111111111111112E-2</v>
      </c>
      <c r="P2911" s="12">
        <f t="shared" si="271"/>
        <v>20</v>
      </c>
      <c r="Q2911" t="str">
        <f t="shared" si="272"/>
        <v>theater</v>
      </c>
      <c r="R2911" t="str">
        <f t="shared" si="273"/>
        <v>plays</v>
      </c>
      <c r="S2911" s="14">
        <f t="shared" si="274"/>
        <v>41929.057881944442</v>
      </c>
      <c r="T2911" s="14">
        <f t="shared" si="275"/>
        <v>41968.615277777775</v>
      </c>
    </row>
    <row r="2912" spans="1:20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11">
        <f t="shared" si="270"/>
        <v>3.3333333333333335E-3</v>
      </c>
      <c r="P2912" s="12">
        <f t="shared" si="271"/>
        <v>1</v>
      </c>
      <c r="Q2912" t="str">
        <f t="shared" si="272"/>
        <v>theater</v>
      </c>
      <c r="R2912" t="str">
        <f t="shared" si="273"/>
        <v>plays</v>
      </c>
      <c r="S2912" s="14">
        <f t="shared" si="274"/>
        <v>42107.632951388885</v>
      </c>
      <c r="T2912" s="14">
        <f t="shared" si="275"/>
        <v>42167.632951388885</v>
      </c>
    </row>
    <row r="2913" spans="1:20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11">
        <f t="shared" si="270"/>
        <v>36.5</v>
      </c>
      <c r="P2913" s="12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4">
        <f t="shared" si="274"/>
        <v>42142.560486111113</v>
      </c>
      <c r="T2913" s="14">
        <f t="shared" si="275"/>
        <v>42182.560486111113</v>
      </c>
    </row>
    <row r="2914" spans="1:20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1">
        <f t="shared" si="270"/>
        <v>14.058171745152354</v>
      </c>
      <c r="P2914" s="12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4">
        <f t="shared" si="274"/>
        <v>42353.923310185179</v>
      </c>
      <c r="T2914" s="14">
        <f t="shared" si="275"/>
        <v>42383.923310185179</v>
      </c>
    </row>
    <row r="2915" spans="1:20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11">
        <f t="shared" si="270"/>
        <v>0.02</v>
      </c>
      <c r="P2915" s="12">
        <f t="shared" si="271"/>
        <v>1</v>
      </c>
      <c r="Q2915" t="str">
        <f t="shared" si="272"/>
        <v>theater</v>
      </c>
      <c r="R2915" t="str">
        <f t="shared" si="273"/>
        <v>plays</v>
      </c>
      <c r="S2915" s="14">
        <f t="shared" si="274"/>
        <v>41828.714571759258</v>
      </c>
      <c r="T2915" s="14">
        <f t="shared" si="275"/>
        <v>41888.714571759258</v>
      </c>
    </row>
    <row r="2916" spans="1:20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11">
        <f t="shared" si="270"/>
        <v>4.0000000000000001E-3</v>
      </c>
      <c r="P2916" s="12">
        <f t="shared" si="271"/>
        <v>1</v>
      </c>
      <c r="Q2916" t="str">
        <f t="shared" si="272"/>
        <v>theater</v>
      </c>
      <c r="R2916" t="str">
        <f t="shared" si="273"/>
        <v>plays</v>
      </c>
      <c r="S2916" s="14">
        <f t="shared" si="274"/>
        <v>42017.699004629627</v>
      </c>
      <c r="T2916" s="14">
        <f t="shared" si="275"/>
        <v>42077.657337962963</v>
      </c>
    </row>
    <row r="2917" spans="1:20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11">
        <f t="shared" si="270"/>
        <v>61.1</v>
      </c>
      <c r="P2917" s="12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4">
        <f t="shared" si="274"/>
        <v>42415.189699074072</v>
      </c>
      <c r="T2917" s="14">
        <f t="shared" si="275"/>
        <v>42445.1480324074</v>
      </c>
    </row>
    <row r="2918" spans="1:20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11">
        <f t="shared" si="270"/>
        <v>7.8378378378378386</v>
      </c>
      <c r="P2918" s="12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4">
        <f t="shared" si="274"/>
        <v>41755.268391203703</v>
      </c>
      <c r="T2918" s="14">
        <f t="shared" si="275"/>
        <v>41778.268391203703</v>
      </c>
    </row>
    <row r="2919" spans="1:20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1">
        <f t="shared" si="270"/>
        <v>21.85</v>
      </c>
      <c r="P2919" s="12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4">
        <f t="shared" si="274"/>
        <v>42245.026006944441</v>
      </c>
      <c r="T2919" s="14">
        <f t="shared" si="275"/>
        <v>42263.026006944441</v>
      </c>
    </row>
    <row r="2920" spans="1:20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11">
        <f t="shared" si="270"/>
        <v>27.24</v>
      </c>
      <c r="P2920" s="12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4">
        <f t="shared" si="274"/>
        <v>42278.421377314815</v>
      </c>
      <c r="T2920" s="14">
        <f t="shared" si="275"/>
        <v>42306.421377314815</v>
      </c>
    </row>
    <row r="2921" spans="1:20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11">
        <f t="shared" si="270"/>
        <v>8.5</v>
      </c>
      <c r="P2921" s="12">
        <f t="shared" si="271"/>
        <v>8.5</v>
      </c>
      <c r="Q2921" t="str">
        <f t="shared" si="272"/>
        <v>theater</v>
      </c>
      <c r="R2921" t="str">
        <f t="shared" si="273"/>
        <v>plays</v>
      </c>
      <c r="S2921" s="14">
        <f t="shared" si="274"/>
        <v>41826.411215277774</v>
      </c>
      <c r="T2921" s="14">
        <f t="shared" si="275"/>
        <v>41856.411215277774</v>
      </c>
    </row>
    <row r="2922" spans="1:20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11">
        <f t="shared" si="270"/>
        <v>26.840000000000003</v>
      </c>
      <c r="P2922" s="12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4">
        <f t="shared" si="274"/>
        <v>42058.584143518521</v>
      </c>
      <c r="T2922" s="14">
        <f t="shared" si="275"/>
        <v>42088.54247685185</v>
      </c>
    </row>
    <row r="2923" spans="1:20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11">
        <f t="shared" si="270"/>
        <v>129</v>
      </c>
      <c r="P2923" s="12">
        <f t="shared" si="271"/>
        <v>43</v>
      </c>
      <c r="Q2923" t="str">
        <f t="shared" si="272"/>
        <v>theater</v>
      </c>
      <c r="R2923" t="str">
        <f t="shared" si="273"/>
        <v>musical</v>
      </c>
      <c r="S2923" s="14">
        <f t="shared" si="274"/>
        <v>41877.678287037037</v>
      </c>
      <c r="T2923" s="14">
        <f t="shared" si="275"/>
        <v>41907.678287037037</v>
      </c>
    </row>
    <row r="2924" spans="1:20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11">
        <f t="shared" si="270"/>
        <v>100</v>
      </c>
      <c r="P2924" s="12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4">
        <f t="shared" si="274"/>
        <v>42097.665821759256</v>
      </c>
      <c r="T2924" s="14">
        <f t="shared" si="275"/>
        <v>42142.665821759256</v>
      </c>
    </row>
    <row r="2925" spans="1:20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11">
        <f t="shared" si="270"/>
        <v>100</v>
      </c>
      <c r="P2925" s="12">
        <f t="shared" si="271"/>
        <v>30</v>
      </c>
      <c r="Q2925" t="str">
        <f t="shared" si="272"/>
        <v>theater</v>
      </c>
      <c r="R2925" t="str">
        <f t="shared" si="273"/>
        <v>musical</v>
      </c>
      <c r="S2925" s="14">
        <f t="shared" si="274"/>
        <v>42012.944201388884</v>
      </c>
      <c r="T2925" s="14">
        <f t="shared" si="275"/>
        <v>42027.916666666664</v>
      </c>
    </row>
    <row r="2926" spans="1:20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11">
        <f t="shared" si="270"/>
        <v>103.2</v>
      </c>
      <c r="P2926" s="12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4">
        <f t="shared" si="274"/>
        <v>42103.348495370366</v>
      </c>
      <c r="T2926" s="14">
        <f t="shared" si="275"/>
        <v>42132.957638888889</v>
      </c>
    </row>
    <row r="2927" spans="1:20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11">
        <f t="shared" si="270"/>
        <v>102.44597777777777</v>
      </c>
      <c r="P2927" s="12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4">
        <f t="shared" si="274"/>
        <v>41863.375787037039</v>
      </c>
      <c r="T2927" s="14">
        <f t="shared" si="275"/>
        <v>41893.375787037039</v>
      </c>
    </row>
    <row r="2928" spans="1:20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11">
        <f t="shared" si="270"/>
        <v>125</v>
      </c>
      <c r="P2928" s="12">
        <f t="shared" si="271"/>
        <v>75</v>
      </c>
      <c r="Q2928" t="str">
        <f t="shared" si="272"/>
        <v>theater</v>
      </c>
      <c r="R2928" t="str">
        <f t="shared" si="273"/>
        <v>musical</v>
      </c>
      <c r="S2928" s="14">
        <f t="shared" si="274"/>
        <v>42044.557627314811</v>
      </c>
      <c r="T2928" s="14">
        <f t="shared" si="275"/>
        <v>42058.557627314811</v>
      </c>
    </row>
    <row r="2929" spans="1:20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11">
        <f t="shared" si="270"/>
        <v>130.83333333333334</v>
      </c>
      <c r="P2929" s="12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4">
        <f t="shared" si="274"/>
        <v>41806.460983796293</v>
      </c>
      <c r="T2929" s="14">
        <f t="shared" si="275"/>
        <v>41835</v>
      </c>
    </row>
    <row r="2930" spans="1:20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11">
        <f t="shared" si="270"/>
        <v>100</v>
      </c>
      <c r="P2930" s="12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4">
        <f t="shared" si="274"/>
        <v>42403.789884259262</v>
      </c>
      <c r="T2930" s="14">
        <f t="shared" si="275"/>
        <v>42433.789884259262</v>
      </c>
    </row>
    <row r="2931" spans="1:20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11">
        <f t="shared" si="270"/>
        <v>102.06937499999999</v>
      </c>
      <c r="P2931" s="12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4">
        <f t="shared" si="274"/>
        <v>41754.355995370366</v>
      </c>
      <c r="T2931" s="14">
        <f t="shared" si="275"/>
        <v>41784.355995370366</v>
      </c>
    </row>
    <row r="2932" spans="1:20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11">
        <f t="shared" si="270"/>
        <v>100.92000000000002</v>
      </c>
      <c r="P2932" s="12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4">
        <f t="shared" si="274"/>
        <v>42101.375740740739</v>
      </c>
      <c r="T2932" s="14">
        <f t="shared" si="275"/>
        <v>42131.375740740739</v>
      </c>
    </row>
    <row r="2933" spans="1:20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11">
        <f t="shared" si="270"/>
        <v>106</v>
      </c>
      <c r="P2933" s="12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4">
        <f t="shared" si="274"/>
        <v>41872.082905092589</v>
      </c>
      <c r="T2933" s="14">
        <f t="shared" si="275"/>
        <v>41897.047222222223</v>
      </c>
    </row>
    <row r="2934" spans="1:20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11">
        <f t="shared" si="270"/>
        <v>105.0967741935484</v>
      </c>
      <c r="P2934" s="12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4">
        <f t="shared" si="274"/>
        <v>42024.956446759257</v>
      </c>
      <c r="T2934" s="14">
        <f t="shared" si="275"/>
        <v>42056.249999999993</v>
      </c>
    </row>
    <row r="2935" spans="1:20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11">
        <f t="shared" si="270"/>
        <v>102.76</v>
      </c>
      <c r="P2935" s="12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4">
        <f t="shared" si="274"/>
        <v>42495.748298611106</v>
      </c>
      <c r="T2935" s="14">
        <f t="shared" si="275"/>
        <v>42525.748298611106</v>
      </c>
    </row>
    <row r="2936" spans="1:20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11">
        <f t="shared" si="270"/>
        <v>108</v>
      </c>
      <c r="P2936" s="12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4">
        <f t="shared" si="274"/>
        <v>41775.427824074075</v>
      </c>
      <c r="T2936" s="14">
        <f t="shared" si="275"/>
        <v>41805.427824074075</v>
      </c>
    </row>
    <row r="2937" spans="1:20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11">
        <f t="shared" si="270"/>
        <v>100.88571428571429</v>
      </c>
      <c r="P2937" s="12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4">
        <f t="shared" si="274"/>
        <v>42553.375092592592</v>
      </c>
      <c r="T2937" s="14">
        <f t="shared" si="275"/>
        <v>42611.499999999993</v>
      </c>
    </row>
    <row r="2938" spans="1:20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11">
        <f t="shared" si="270"/>
        <v>128</v>
      </c>
      <c r="P2938" s="12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4">
        <f t="shared" si="274"/>
        <v>41912.442395833328</v>
      </c>
      <c r="T2938" s="14">
        <f t="shared" si="275"/>
        <v>41924.999305555553</v>
      </c>
    </row>
    <row r="2939" spans="1:20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11">
        <f t="shared" si="270"/>
        <v>133.33333333333331</v>
      </c>
      <c r="P2939" s="12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4">
        <f t="shared" si="274"/>
        <v>41803.248993055553</v>
      </c>
      <c r="T2939" s="14">
        <f t="shared" si="275"/>
        <v>41833.248993055553</v>
      </c>
    </row>
    <row r="2940" spans="1:20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11">
        <f t="shared" si="270"/>
        <v>101.375</v>
      </c>
      <c r="P2940" s="12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4">
        <f t="shared" si="274"/>
        <v>42004.495532407404</v>
      </c>
      <c r="T2940" s="14">
        <f t="shared" si="275"/>
        <v>42034.495532407404</v>
      </c>
    </row>
    <row r="2941" spans="1:20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11">
        <f t="shared" si="270"/>
        <v>102.875</v>
      </c>
      <c r="P2941" s="12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4">
        <f t="shared" si="274"/>
        <v>41845.60083333333</v>
      </c>
      <c r="T2941" s="14">
        <f t="shared" si="275"/>
        <v>41878.833333333328</v>
      </c>
    </row>
    <row r="2942" spans="1:20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11">
        <f t="shared" si="270"/>
        <v>107.24000000000001</v>
      </c>
      <c r="P2942" s="12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4">
        <f t="shared" si="274"/>
        <v>41982.565023148149</v>
      </c>
      <c r="T2942" s="14">
        <f t="shared" si="275"/>
        <v>42022.565023148149</v>
      </c>
    </row>
    <row r="2943" spans="1:20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11">
        <f t="shared" si="270"/>
        <v>4.0000000000000001E-3</v>
      </c>
      <c r="P2943" s="12">
        <f t="shared" si="271"/>
        <v>1</v>
      </c>
      <c r="Q2943" t="str">
        <f t="shared" si="272"/>
        <v>theater</v>
      </c>
      <c r="R2943" t="str">
        <f t="shared" si="273"/>
        <v>spaces</v>
      </c>
      <c r="S2943" s="14">
        <f t="shared" si="274"/>
        <v>42034.751793981479</v>
      </c>
      <c r="T2943" s="14">
        <f t="shared" si="275"/>
        <v>42064.751793981479</v>
      </c>
    </row>
    <row r="2944" spans="1:20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11">
        <f t="shared" si="270"/>
        <v>20.424999999999997</v>
      </c>
      <c r="P2944" s="12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4">
        <f t="shared" si="274"/>
        <v>42334.595590277771</v>
      </c>
      <c r="T2944" s="14">
        <f t="shared" si="275"/>
        <v>42354.637499999997</v>
      </c>
    </row>
    <row r="2945" spans="1:20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11">
        <f t="shared" si="270"/>
        <v>0</v>
      </c>
      <c r="P2945" s="12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4">
        <f t="shared" si="274"/>
        <v>42076.921064814807</v>
      </c>
      <c r="T2945" s="14">
        <f t="shared" si="275"/>
        <v>42106.921064814807</v>
      </c>
    </row>
    <row r="2946" spans="1:20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11">
        <f t="shared" si="270"/>
        <v>1</v>
      </c>
      <c r="P2946" s="12">
        <f t="shared" si="271"/>
        <v>100</v>
      </c>
      <c r="Q2946" t="str">
        <f t="shared" si="272"/>
        <v>theater</v>
      </c>
      <c r="R2946" t="str">
        <f t="shared" si="273"/>
        <v>spaces</v>
      </c>
      <c r="S2946" s="14">
        <f t="shared" si="274"/>
        <v>42132.705995370365</v>
      </c>
      <c r="T2946" s="14">
        <f t="shared" si="275"/>
        <v>42162.705995370365</v>
      </c>
    </row>
    <row r="2947" spans="1:20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11">
        <f t="shared" ref="O2947:O3010" si="276">(E2947/D2947)*100</f>
        <v>0</v>
      </c>
      <c r="P2947" s="12" t="e">
        <f t="shared" ref="P2947:P3010" si="277">AVERAGE(E2947/L2947)</f>
        <v>#DIV/0!</v>
      </c>
      <c r="Q2947" t="str">
        <f t="shared" ref="Q2947:Q3010" si="278">LEFT(N2947,SEARCH("/",N2947,1)-1)</f>
        <v>theater</v>
      </c>
      <c r="R2947" t="str">
        <f t="shared" ref="R2947:R3010" si="279">RIGHT(N2947,LEN(N2947)-SEARCH("/",N2947,1))</f>
        <v>spaces</v>
      </c>
      <c r="S2947" s="14">
        <f t="shared" ref="S2947:S3010" si="280">(J2947/86400)+25569+(-5/24)</f>
        <v>42117.931250000001</v>
      </c>
      <c r="T2947" s="14">
        <f t="shared" ref="T2947:T3010" si="281">(I2947/86400)+25569+(-5/24)</f>
        <v>42147.931250000001</v>
      </c>
    </row>
    <row r="2948" spans="1:20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11">
        <f t="shared" si="276"/>
        <v>0.1</v>
      </c>
      <c r="P2948" s="12">
        <f t="shared" si="277"/>
        <v>1</v>
      </c>
      <c r="Q2948" t="str">
        <f t="shared" si="278"/>
        <v>theater</v>
      </c>
      <c r="R2948" t="str">
        <f t="shared" si="279"/>
        <v>spaces</v>
      </c>
      <c r="S2948" s="14">
        <f t="shared" si="280"/>
        <v>42567.322824074072</v>
      </c>
      <c r="T2948" s="14">
        <f t="shared" si="281"/>
        <v>42597.322824074072</v>
      </c>
    </row>
    <row r="2949" spans="1:20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11">
        <f t="shared" si="276"/>
        <v>4.2880000000000003</v>
      </c>
      <c r="P2949" s="12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4">
        <f t="shared" si="280"/>
        <v>42649.353784722225</v>
      </c>
      <c r="T2949" s="14">
        <f t="shared" si="281"/>
        <v>42698.507638888885</v>
      </c>
    </row>
    <row r="2950" spans="1:20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11">
        <f t="shared" si="276"/>
        <v>4.8000000000000004E-3</v>
      </c>
      <c r="P2950" s="12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4">
        <f t="shared" si="280"/>
        <v>42097.440891203696</v>
      </c>
      <c r="T2950" s="14">
        <f t="shared" si="281"/>
        <v>42157.440891203696</v>
      </c>
    </row>
    <row r="2951" spans="1:20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11">
        <f t="shared" si="276"/>
        <v>2.5</v>
      </c>
      <c r="P2951" s="12">
        <f t="shared" si="277"/>
        <v>12.5</v>
      </c>
      <c r="Q2951" t="str">
        <f t="shared" si="278"/>
        <v>theater</v>
      </c>
      <c r="R2951" t="str">
        <f t="shared" si="279"/>
        <v>spaces</v>
      </c>
      <c r="S2951" s="14">
        <f t="shared" si="280"/>
        <v>42297.61478009259</v>
      </c>
      <c r="T2951" s="14">
        <f t="shared" si="281"/>
        <v>42327.656446759262</v>
      </c>
    </row>
    <row r="2952" spans="1:20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11">
        <f t="shared" si="276"/>
        <v>0</v>
      </c>
      <c r="P2952" s="12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4">
        <f t="shared" si="280"/>
        <v>42362.156851851854</v>
      </c>
      <c r="T2952" s="14">
        <f t="shared" si="281"/>
        <v>42392.156851851854</v>
      </c>
    </row>
    <row r="2953" spans="1:20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11">
        <f t="shared" si="276"/>
        <v>2.1919999999999997</v>
      </c>
      <c r="P2953" s="12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4">
        <f t="shared" si="280"/>
        <v>41872.594594907401</v>
      </c>
      <c r="T2953" s="14">
        <f t="shared" si="281"/>
        <v>41917.594594907401</v>
      </c>
    </row>
    <row r="2954" spans="1:20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11">
        <f t="shared" si="276"/>
        <v>8.0250000000000004</v>
      </c>
      <c r="P2954" s="12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4">
        <f t="shared" si="280"/>
        <v>42628.481932870367</v>
      </c>
      <c r="T2954" s="14">
        <f t="shared" si="281"/>
        <v>42659.958333333336</v>
      </c>
    </row>
    <row r="2955" spans="1:20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11">
        <f t="shared" si="276"/>
        <v>0.15125</v>
      </c>
      <c r="P2955" s="12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4">
        <f t="shared" si="280"/>
        <v>42255.583576388883</v>
      </c>
      <c r="T2955" s="14">
        <f t="shared" si="281"/>
        <v>42285.583576388883</v>
      </c>
    </row>
    <row r="2956" spans="1:20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11">
        <f t="shared" si="276"/>
        <v>0</v>
      </c>
      <c r="P2956" s="12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4">
        <f t="shared" si="280"/>
        <v>42790.375034722216</v>
      </c>
      <c r="T2956" s="14">
        <f t="shared" si="281"/>
        <v>42810.333368055552</v>
      </c>
    </row>
    <row r="2957" spans="1:20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11">
        <f t="shared" si="276"/>
        <v>59.583333333333336</v>
      </c>
      <c r="P2957" s="12">
        <f t="shared" si="277"/>
        <v>65</v>
      </c>
      <c r="Q2957" t="str">
        <f t="shared" si="278"/>
        <v>theater</v>
      </c>
      <c r="R2957" t="str">
        <f t="shared" si="279"/>
        <v>spaces</v>
      </c>
      <c r="S2957" s="14">
        <f t="shared" si="280"/>
        <v>42141.532974537033</v>
      </c>
      <c r="T2957" s="14">
        <f t="shared" si="281"/>
        <v>42171.532974537033</v>
      </c>
    </row>
    <row r="2958" spans="1:20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11">
        <f t="shared" si="276"/>
        <v>16.734177215189874</v>
      </c>
      <c r="P2958" s="12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4">
        <f t="shared" si="280"/>
        <v>42464.750578703701</v>
      </c>
      <c r="T2958" s="14">
        <f t="shared" si="281"/>
        <v>42494.750578703701</v>
      </c>
    </row>
    <row r="2959" spans="1:20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11">
        <f t="shared" si="276"/>
        <v>1.8666666666666669</v>
      </c>
      <c r="P2959" s="12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4">
        <f t="shared" si="280"/>
        <v>42030.80291666666</v>
      </c>
      <c r="T2959" s="14">
        <f t="shared" si="281"/>
        <v>42090.761249999996</v>
      </c>
    </row>
    <row r="2960" spans="1:20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11">
        <f t="shared" si="276"/>
        <v>0</v>
      </c>
      <c r="P2960" s="12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4">
        <f t="shared" si="280"/>
        <v>42438.570798611108</v>
      </c>
      <c r="T2960" s="14">
        <f t="shared" si="281"/>
        <v>42498.529131944444</v>
      </c>
    </row>
    <row r="2961" spans="1:20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11">
        <f t="shared" si="276"/>
        <v>0</v>
      </c>
      <c r="P2961" s="12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4">
        <f t="shared" si="280"/>
        <v>42497.800057870372</v>
      </c>
      <c r="T2961" s="14">
        <f t="shared" si="281"/>
        <v>42527.800057870372</v>
      </c>
    </row>
    <row r="2962" spans="1:20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11">
        <f t="shared" si="276"/>
        <v>0</v>
      </c>
      <c r="P2962" s="12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4">
        <f t="shared" si="280"/>
        <v>41863.54887731481</v>
      </c>
      <c r="T2962" s="14">
        <f t="shared" si="281"/>
        <v>41893.54887731481</v>
      </c>
    </row>
    <row r="2963" spans="1:20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11">
        <f t="shared" si="276"/>
        <v>109.62</v>
      </c>
      <c r="P2963" s="12">
        <f t="shared" si="277"/>
        <v>50.75</v>
      </c>
      <c r="Q2963" t="str">
        <f t="shared" si="278"/>
        <v>theater</v>
      </c>
      <c r="R2963" t="str">
        <f t="shared" si="279"/>
        <v>plays</v>
      </c>
      <c r="S2963" s="14">
        <f t="shared" si="280"/>
        <v>42061.004155092589</v>
      </c>
      <c r="T2963" s="14">
        <f t="shared" si="281"/>
        <v>42088.958333333336</v>
      </c>
    </row>
    <row r="2964" spans="1:20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11">
        <f t="shared" si="276"/>
        <v>121.8</v>
      </c>
      <c r="P2964" s="12">
        <f t="shared" si="277"/>
        <v>60.9</v>
      </c>
      <c r="Q2964" t="str">
        <f t="shared" si="278"/>
        <v>theater</v>
      </c>
      <c r="R2964" t="str">
        <f t="shared" si="279"/>
        <v>plays</v>
      </c>
      <c r="S2964" s="14">
        <f t="shared" si="280"/>
        <v>42036.035949074074</v>
      </c>
      <c r="T2964" s="14">
        <f t="shared" si="281"/>
        <v>42064.082638888889</v>
      </c>
    </row>
    <row r="2965" spans="1:20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11">
        <f t="shared" si="276"/>
        <v>106.85</v>
      </c>
      <c r="P2965" s="12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4">
        <f t="shared" si="280"/>
        <v>42157.26185185185</v>
      </c>
      <c r="T2965" s="14">
        <f t="shared" si="281"/>
        <v>42187.26185185185</v>
      </c>
    </row>
    <row r="2966" spans="1:20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11">
        <f t="shared" si="276"/>
        <v>100.71379999999999</v>
      </c>
      <c r="P2966" s="12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4">
        <f t="shared" si="280"/>
        <v>41827.701608796291</v>
      </c>
      <c r="T2966" s="14">
        <f t="shared" si="281"/>
        <v>41857.688888888886</v>
      </c>
    </row>
    <row r="2967" spans="1:20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11">
        <f t="shared" si="276"/>
        <v>109.00000000000001</v>
      </c>
      <c r="P2967" s="12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4">
        <f t="shared" si="280"/>
        <v>42162.521215277775</v>
      </c>
      <c r="T2967" s="14">
        <f t="shared" si="281"/>
        <v>42192.521215277775</v>
      </c>
    </row>
    <row r="2968" spans="1:20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11">
        <f t="shared" si="276"/>
        <v>113.63000000000001</v>
      </c>
      <c r="P2968" s="12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4">
        <f t="shared" si="280"/>
        <v>42233.530231481483</v>
      </c>
      <c r="T2968" s="14">
        <f t="shared" si="281"/>
        <v>42263.530231481483</v>
      </c>
    </row>
    <row r="2969" spans="1:20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11">
        <f t="shared" si="276"/>
        <v>113.92</v>
      </c>
      <c r="P2969" s="12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4">
        <f t="shared" si="280"/>
        <v>42041.989490740736</v>
      </c>
      <c r="T2969" s="14">
        <f t="shared" si="281"/>
        <v>42071.947824074072</v>
      </c>
    </row>
    <row r="2970" spans="1:20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11">
        <f t="shared" si="276"/>
        <v>106</v>
      </c>
      <c r="P2970" s="12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4">
        <f t="shared" si="280"/>
        <v>42585.315509259257</v>
      </c>
      <c r="T2970" s="14">
        <f t="shared" si="281"/>
        <v>42598.957638888889</v>
      </c>
    </row>
    <row r="2971" spans="1:20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11">
        <f t="shared" si="276"/>
        <v>162.5</v>
      </c>
      <c r="P2971" s="12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4">
        <f t="shared" si="280"/>
        <v>42097.578159722216</v>
      </c>
      <c r="T2971" s="14">
        <f t="shared" si="281"/>
        <v>42127.743750000001</v>
      </c>
    </row>
    <row r="2972" spans="1:20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11">
        <f t="shared" si="276"/>
        <v>106</v>
      </c>
      <c r="P2972" s="12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4">
        <f t="shared" si="280"/>
        <v>41808.461238425924</v>
      </c>
      <c r="T2972" s="14">
        <f t="shared" si="281"/>
        <v>41838.461238425924</v>
      </c>
    </row>
    <row r="2973" spans="1:20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11">
        <f t="shared" si="276"/>
        <v>100.15624999999999</v>
      </c>
      <c r="P2973" s="12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4">
        <f t="shared" si="280"/>
        <v>41852.449976851851</v>
      </c>
      <c r="T2973" s="14">
        <f t="shared" si="281"/>
        <v>41882.449976851851</v>
      </c>
    </row>
    <row r="2974" spans="1:20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11">
        <f t="shared" si="276"/>
        <v>105.35000000000001</v>
      </c>
      <c r="P2974" s="12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4">
        <f t="shared" si="280"/>
        <v>42693.90185185185</v>
      </c>
      <c r="T2974" s="14">
        <f t="shared" si="281"/>
        <v>42708.833333333336</v>
      </c>
    </row>
    <row r="2975" spans="1:20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11">
        <f t="shared" si="276"/>
        <v>174.8</v>
      </c>
      <c r="P2975" s="12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4">
        <f t="shared" si="280"/>
        <v>42341.610046296293</v>
      </c>
      <c r="T2975" s="14">
        <f t="shared" si="281"/>
        <v>42369.958333333336</v>
      </c>
    </row>
    <row r="2976" spans="1:20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11">
        <f t="shared" si="276"/>
        <v>102</v>
      </c>
      <c r="P2976" s="12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4">
        <f t="shared" si="280"/>
        <v>41879.852673611109</v>
      </c>
      <c r="T2976" s="14">
        <f t="shared" si="281"/>
        <v>41907.857638888883</v>
      </c>
    </row>
    <row r="2977" spans="1:20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11">
        <f t="shared" si="276"/>
        <v>100.125</v>
      </c>
      <c r="P2977" s="12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4">
        <f t="shared" si="280"/>
        <v>41941.475532407407</v>
      </c>
      <c r="T2977" s="14">
        <f t="shared" si="281"/>
        <v>41969.916666666664</v>
      </c>
    </row>
    <row r="2978" spans="1:20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11">
        <f t="shared" si="276"/>
        <v>171.42857142857142</v>
      </c>
      <c r="P2978" s="12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4">
        <f t="shared" si="280"/>
        <v>42425.522337962961</v>
      </c>
      <c r="T2978" s="14">
        <f t="shared" si="281"/>
        <v>42442.291666666664</v>
      </c>
    </row>
    <row r="2979" spans="1:20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11">
        <f t="shared" si="276"/>
        <v>113.56666666666666</v>
      </c>
      <c r="P2979" s="12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4">
        <f t="shared" si="280"/>
        <v>42026.672847222224</v>
      </c>
      <c r="T2979" s="14">
        <f t="shared" si="281"/>
        <v>42085.884722222218</v>
      </c>
    </row>
    <row r="2980" spans="1:20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11">
        <f t="shared" si="276"/>
        <v>129.46666666666667</v>
      </c>
      <c r="P2980" s="12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4">
        <f t="shared" si="280"/>
        <v>41922.432256944441</v>
      </c>
      <c r="T2980" s="14">
        <f t="shared" si="281"/>
        <v>41932.040972222218</v>
      </c>
    </row>
    <row r="2981" spans="1:20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11">
        <f t="shared" si="276"/>
        <v>101.4</v>
      </c>
      <c r="P2981" s="12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4">
        <f t="shared" si="280"/>
        <v>41993.616006944438</v>
      </c>
      <c r="T2981" s="14">
        <f t="shared" si="281"/>
        <v>42010.041666666664</v>
      </c>
    </row>
    <row r="2982" spans="1:20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11">
        <f t="shared" si="276"/>
        <v>109.16666666666666</v>
      </c>
      <c r="P2982" s="12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4">
        <f t="shared" si="280"/>
        <v>42219.70752314815</v>
      </c>
      <c r="T2982" s="14">
        <f t="shared" si="281"/>
        <v>42239.874999999993</v>
      </c>
    </row>
    <row r="2983" spans="1:20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11">
        <f t="shared" si="276"/>
        <v>128.92500000000001</v>
      </c>
      <c r="P2983" s="12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4">
        <f t="shared" si="280"/>
        <v>42225.351342592585</v>
      </c>
      <c r="T2983" s="14">
        <f t="shared" si="281"/>
        <v>42270.351342592585</v>
      </c>
    </row>
    <row r="2984" spans="1:20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11">
        <f t="shared" si="276"/>
        <v>102.06</v>
      </c>
      <c r="P2984" s="12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4">
        <f t="shared" si="280"/>
        <v>42381.478506944441</v>
      </c>
      <c r="T2984" s="14">
        <f t="shared" si="281"/>
        <v>42411.478506944441</v>
      </c>
    </row>
    <row r="2985" spans="1:20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11">
        <f t="shared" si="276"/>
        <v>146.53957758620692</v>
      </c>
      <c r="P2985" s="12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4">
        <f t="shared" si="280"/>
        <v>41894.424027777779</v>
      </c>
      <c r="T2985" s="14">
        <f t="shared" si="281"/>
        <v>41954.465694444443</v>
      </c>
    </row>
    <row r="2986" spans="1:20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11">
        <f t="shared" si="276"/>
        <v>100.352</v>
      </c>
      <c r="P2986" s="12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4">
        <f t="shared" si="280"/>
        <v>42576.070381944439</v>
      </c>
      <c r="T2986" s="14">
        <f t="shared" si="281"/>
        <v>42606.070381944439</v>
      </c>
    </row>
    <row r="2987" spans="1:20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11">
        <f t="shared" si="276"/>
        <v>121.64999999999999</v>
      </c>
      <c r="P2987" s="12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4">
        <f t="shared" si="280"/>
        <v>42654.765370370369</v>
      </c>
      <c r="T2987" s="14">
        <f t="shared" si="281"/>
        <v>42673.958333333336</v>
      </c>
    </row>
    <row r="2988" spans="1:20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11">
        <f t="shared" si="276"/>
        <v>105.5</v>
      </c>
      <c r="P2988" s="12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4">
        <f t="shared" si="280"/>
        <v>42431.29173611111</v>
      </c>
      <c r="T2988" s="14">
        <f t="shared" si="281"/>
        <v>42491.250069444439</v>
      </c>
    </row>
    <row r="2989" spans="1:20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11">
        <f t="shared" si="276"/>
        <v>110.4008</v>
      </c>
      <c r="P2989" s="12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4">
        <f t="shared" si="280"/>
        <v>42627.098969907405</v>
      </c>
      <c r="T2989" s="14">
        <f t="shared" si="281"/>
        <v>42655.791666666664</v>
      </c>
    </row>
    <row r="2990" spans="1:20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11">
        <f t="shared" si="276"/>
        <v>100</v>
      </c>
      <c r="P2990" s="12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4">
        <f t="shared" si="280"/>
        <v>42511.153715277775</v>
      </c>
      <c r="T2990" s="14">
        <f t="shared" si="281"/>
        <v>42541.153715277775</v>
      </c>
    </row>
    <row r="2991" spans="1:20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11">
        <f t="shared" si="276"/>
        <v>176.535</v>
      </c>
      <c r="P2991" s="12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4">
        <f t="shared" si="280"/>
        <v>42336.812060185184</v>
      </c>
      <c r="T2991" s="14">
        <f t="shared" si="281"/>
        <v>42358.999305555553</v>
      </c>
    </row>
    <row r="2992" spans="1:20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11">
        <f t="shared" si="276"/>
        <v>100</v>
      </c>
      <c r="P2992" s="12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4">
        <f t="shared" si="280"/>
        <v>42341.365972222215</v>
      </c>
      <c r="T2992" s="14">
        <f t="shared" si="281"/>
        <v>42376.365972222215</v>
      </c>
    </row>
    <row r="2993" spans="1:20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11">
        <f t="shared" si="276"/>
        <v>103.29411764705883</v>
      </c>
      <c r="P2993" s="12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4">
        <f t="shared" si="280"/>
        <v>42740.628819444442</v>
      </c>
      <c r="T2993" s="14">
        <f t="shared" si="281"/>
        <v>42762.628819444442</v>
      </c>
    </row>
    <row r="2994" spans="1:20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11">
        <f t="shared" si="276"/>
        <v>104.5</v>
      </c>
      <c r="P2994" s="12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4">
        <f t="shared" si="280"/>
        <v>42622.559143518512</v>
      </c>
      <c r="T2994" s="14">
        <f t="shared" si="281"/>
        <v>42652.559143518512</v>
      </c>
    </row>
    <row r="2995" spans="1:20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11">
        <f t="shared" si="276"/>
        <v>100.29999999999998</v>
      </c>
      <c r="P2995" s="12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4">
        <f t="shared" si="280"/>
        <v>42390.63040509259</v>
      </c>
      <c r="T2995" s="14">
        <f t="shared" si="281"/>
        <v>42420.63040509259</v>
      </c>
    </row>
    <row r="2996" spans="1:20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11">
        <f t="shared" si="276"/>
        <v>457.74666666666673</v>
      </c>
      <c r="P2996" s="12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4">
        <f t="shared" si="280"/>
        <v>41885.270509259259</v>
      </c>
      <c r="T2996" s="14">
        <f t="shared" si="281"/>
        <v>41915.270509259259</v>
      </c>
    </row>
    <row r="2997" spans="1:20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11">
        <f t="shared" si="276"/>
        <v>104.96000000000001</v>
      </c>
      <c r="P2997" s="12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4">
        <f t="shared" si="280"/>
        <v>42724.456840277773</v>
      </c>
      <c r="T2997" s="14">
        <f t="shared" si="281"/>
        <v>42754.456840277773</v>
      </c>
    </row>
    <row r="2998" spans="1:20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11">
        <f t="shared" si="276"/>
        <v>171.94285714285715</v>
      </c>
      <c r="P2998" s="12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4">
        <f t="shared" si="280"/>
        <v>42090.704166666663</v>
      </c>
      <c r="T2998" s="14">
        <f t="shared" si="281"/>
        <v>42150.704166666663</v>
      </c>
    </row>
    <row r="2999" spans="1:20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11">
        <f t="shared" si="276"/>
        <v>103.73000000000002</v>
      </c>
      <c r="P2999" s="12">
        <f t="shared" si="277"/>
        <v>90.2</v>
      </c>
      <c r="Q2999" t="str">
        <f t="shared" si="278"/>
        <v>theater</v>
      </c>
      <c r="R2999" t="str">
        <f t="shared" si="279"/>
        <v>spaces</v>
      </c>
      <c r="S2999" s="14">
        <f t="shared" si="280"/>
        <v>42775.525381944441</v>
      </c>
      <c r="T2999" s="14">
        <f t="shared" si="281"/>
        <v>42792.999305555553</v>
      </c>
    </row>
    <row r="3000" spans="1:20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11">
        <f t="shared" si="276"/>
        <v>103.029</v>
      </c>
      <c r="P3000" s="12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4">
        <f t="shared" si="280"/>
        <v>41777.985289351847</v>
      </c>
      <c r="T3000" s="14">
        <f t="shared" si="281"/>
        <v>41805.975694444445</v>
      </c>
    </row>
    <row r="3001" spans="1:20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11">
        <f t="shared" si="276"/>
        <v>118.88888888888889</v>
      </c>
      <c r="P3001" s="12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4">
        <f t="shared" si="280"/>
        <v>42780.531944444439</v>
      </c>
      <c r="T3001" s="14">
        <f t="shared" si="281"/>
        <v>42794.874999999993</v>
      </c>
    </row>
    <row r="3002" spans="1:20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11">
        <f t="shared" si="276"/>
        <v>100</v>
      </c>
      <c r="P3002" s="12">
        <f t="shared" si="277"/>
        <v>62.5</v>
      </c>
      <c r="Q3002" t="str">
        <f t="shared" si="278"/>
        <v>theater</v>
      </c>
      <c r="R3002" t="str">
        <f t="shared" si="279"/>
        <v>spaces</v>
      </c>
      <c r="S3002" s="14">
        <f t="shared" si="280"/>
        <v>42752.61886574074</v>
      </c>
      <c r="T3002" s="14">
        <f t="shared" si="281"/>
        <v>42766.541666666664</v>
      </c>
    </row>
    <row r="3003" spans="1:20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11">
        <f t="shared" si="276"/>
        <v>318.69988910451895</v>
      </c>
      <c r="P3003" s="12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4">
        <f t="shared" si="280"/>
        <v>42534.687291666669</v>
      </c>
      <c r="T3003" s="14">
        <f t="shared" si="281"/>
        <v>42564.687291666669</v>
      </c>
    </row>
    <row r="3004" spans="1:20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11">
        <f t="shared" si="276"/>
        <v>108.50614285714286</v>
      </c>
      <c r="P3004" s="12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4">
        <f t="shared" si="280"/>
        <v>41239.627916666665</v>
      </c>
      <c r="T3004" s="14">
        <f t="shared" si="281"/>
        <v>41269.627916666665</v>
      </c>
    </row>
    <row r="3005" spans="1:20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11">
        <f t="shared" si="276"/>
        <v>101.16666666666667</v>
      </c>
      <c r="P3005" s="12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4">
        <f t="shared" si="280"/>
        <v>42398.640925925924</v>
      </c>
      <c r="T3005" s="14">
        <f t="shared" si="281"/>
        <v>42430.040972222218</v>
      </c>
    </row>
    <row r="3006" spans="1:20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11">
        <f t="shared" si="276"/>
        <v>112.815</v>
      </c>
      <c r="P3006" s="12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4">
        <f t="shared" si="280"/>
        <v>41928.672731481478</v>
      </c>
      <c r="T3006" s="14">
        <f t="shared" si="281"/>
        <v>41958.714398148142</v>
      </c>
    </row>
    <row r="3007" spans="1:20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11">
        <f t="shared" si="276"/>
        <v>120.49622641509434</v>
      </c>
      <c r="P3007" s="12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4">
        <f t="shared" si="280"/>
        <v>41888.466493055552</v>
      </c>
      <c r="T3007" s="14">
        <f t="shared" si="281"/>
        <v>41918.466493055552</v>
      </c>
    </row>
    <row r="3008" spans="1:20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11">
        <f t="shared" si="276"/>
        <v>107.74999999999999</v>
      </c>
      <c r="P3008" s="12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4">
        <f t="shared" si="280"/>
        <v>41957.54850694444</v>
      </c>
      <c r="T3008" s="14">
        <f t="shared" si="281"/>
        <v>41987.54850694444</v>
      </c>
    </row>
    <row r="3009" spans="1:20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11">
        <f t="shared" si="276"/>
        <v>180</v>
      </c>
      <c r="P3009" s="12">
        <f t="shared" si="277"/>
        <v>54</v>
      </c>
      <c r="Q3009" t="str">
        <f t="shared" si="278"/>
        <v>theater</v>
      </c>
      <c r="R3009" t="str">
        <f t="shared" si="279"/>
        <v>spaces</v>
      </c>
      <c r="S3009" s="14">
        <f t="shared" si="280"/>
        <v>42098.007905092592</v>
      </c>
      <c r="T3009" s="14">
        <f t="shared" si="281"/>
        <v>42119.007905092592</v>
      </c>
    </row>
    <row r="3010" spans="1:20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11">
        <f t="shared" si="276"/>
        <v>101.16666666666667</v>
      </c>
      <c r="P3010" s="12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4">
        <f t="shared" si="280"/>
        <v>42360.003692129627</v>
      </c>
      <c r="T3010" s="14">
        <f t="shared" si="281"/>
        <v>42390.003692129627</v>
      </c>
    </row>
    <row r="3011" spans="1:20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11">
        <f t="shared" ref="O3011:O3074" si="282">(E3011/D3011)*100</f>
        <v>119.756</v>
      </c>
      <c r="P3011" s="12">
        <f t="shared" ref="P3011:P3074" si="283">AVERAGE(E3011/L3011)</f>
        <v>233.8984375</v>
      </c>
      <c r="Q3011" t="str">
        <f t="shared" ref="Q3011:Q3074" si="284">LEFT(N3011,SEARCH("/",N3011,1)-1)</f>
        <v>theater</v>
      </c>
      <c r="R3011" t="str">
        <f t="shared" ref="R3011:R3074" si="285">RIGHT(N3011,LEN(N3011)-SEARCH("/",N3011,1))</f>
        <v>spaces</v>
      </c>
      <c r="S3011" s="14">
        <f t="shared" ref="S3011:S3074" si="286">(J3011/86400)+25569+(-5/24)</f>
        <v>41939.361574074072</v>
      </c>
      <c r="T3011" s="14">
        <f t="shared" ref="T3011:T3074" si="287">(I3011/86400)+25569+(-5/24)</f>
        <v>41969.403240740743</v>
      </c>
    </row>
    <row r="3012" spans="1:20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11">
        <f t="shared" si="282"/>
        <v>158</v>
      </c>
      <c r="P3012" s="12">
        <f t="shared" si="283"/>
        <v>158</v>
      </c>
      <c r="Q3012" t="str">
        <f t="shared" si="284"/>
        <v>theater</v>
      </c>
      <c r="R3012" t="str">
        <f t="shared" si="285"/>
        <v>spaces</v>
      </c>
      <c r="S3012" s="14">
        <f t="shared" si="286"/>
        <v>41996.624062499999</v>
      </c>
      <c r="T3012" s="14">
        <f t="shared" si="287"/>
        <v>42056.624062499999</v>
      </c>
    </row>
    <row r="3013" spans="1:20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11">
        <f t="shared" si="282"/>
        <v>123.66666666666666</v>
      </c>
      <c r="P3013" s="12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4">
        <f t="shared" si="286"/>
        <v>42334.260601851849</v>
      </c>
      <c r="T3013" s="14">
        <f t="shared" si="287"/>
        <v>42361.749305555553</v>
      </c>
    </row>
    <row r="3014" spans="1:20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11">
        <f t="shared" si="282"/>
        <v>117.12499999999999</v>
      </c>
      <c r="P3014" s="12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4">
        <f t="shared" si="286"/>
        <v>42024.494560185187</v>
      </c>
      <c r="T3014" s="14">
        <f t="shared" si="287"/>
        <v>42045.494560185187</v>
      </c>
    </row>
    <row r="3015" spans="1:20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11">
        <f t="shared" si="282"/>
        <v>156.96</v>
      </c>
      <c r="P3015" s="12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4">
        <f t="shared" si="286"/>
        <v>42146.627881944441</v>
      </c>
      <c r="T3015" s="14">
        <f t="shared" si="287"/>
        <v>42176.627881944441</v>
      </c>
    </row>
    <row r="3016" spans="1:20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11">
        <f t="shared" si="282"/>
        <v>113.104</v>
      </c>
      <c r="P3016" s="12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4">
        <f t="shared" si="286"/>
        <v>41919.915277777771</v>
      </c>
      <c r="T3016" s="14">
        <f t="shared" si="287"/>
        <v>41948</v>
      </c>
    </row>
    <row r="3017" spans="1:20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11">
        <f t="shared" si="282"/>
        <v>103.17647058823529</v>
      </c>
      <c r="P3017" s="12">
        <f t="shared" si="283"/>
        <v>87.7</v>
      </c>
      <c r="Q3017" t="str">
        <f t="shared" si="284"/>
        <v>theater</v>
      </c>
      <c r="R3017" t="str">
        <f t="shared" si="285"/>
        <v>spaces</v>
      </c>
      <c r="S3017" s="14">
        <f t="shared" si="286"/>
        <v>41785.518958333334</v>
      </c>
      <c r="T3017" s="14">
        <f t="shared" si="287"/>
        <v>41800.958333333328</v>
      </c>
    </row>
    <row r="3018" spans="1:20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11">
        <f t="shared" si="282"/>
        <v>102.61176470588236</v>
      </c>
      <c r="P3018" s="12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4">
        <f t="shared" si="286"/>
        <v>41778.339722222219</v>
      </c>
      <c r="T3018" s="14">
        <f t="shared" si="287"/>
        <v>41838.339722222219</v>
      </c>
    </row>
    <row r="3019" spans="1:20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11">
        <f t="shared" si="282"/>
        <v>105.84090909090908</v>
      </c>
      <c r="P3019" s="12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4">
        <f t="shared" si="286"/>
        <v>41841.641701388886</v>
      </c>
      <c r="T3019" s="14">
        <f t="shared" si="287"/>
        <v>41871.641701388886</v>
      </c>
    </row>
    <row r="3020" spans="1:20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11">
        <f t="shared" si="282"/>
        <v>100.71428571428571</v>
      </c>
      <c r="P3020" s="12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4">
        <f t="shared" si="286"/>
        <v>42163.09</v>
      </c>
      <c r="T3020" s="14">
        <f t="shared" si="287"/>
        <v>42205.708333333336</v>
      </c>
    </row>
    <row r="3021" spans="1:20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11">
        <f t="shared" si="282"/>
        <v>121.23333333333332</v>
      </c>
      <c r="P3021" s="12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4">
        <f t="shared" si="286"/>
        <v>41758.625231481477</v>
      </c>
      <c r="T3021" s="14">
        <f t="shared" si="287"/>
        <v>41785.916666666664</v>
      </c>
    </row>
    <row r="3022" spans="1:20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11">
        <f t="shared" si="282"/>
        <v>100.57142857142858</v>
      </c>
      <c r="P3022" s="12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4">
        <f t="shared" si="286"/>
        <v>42170.638113425921</v>
      </c>
      <c r="T3022" s="14">
        <f t="shared" si="287"/>
        <v>42230.638113425921</v>
      </c>
    </row>
    <row r="3023" spans="1:20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11">
        <f t="shared" si="282"/>
        <v>116.02222222222223</v>
      </c>
      <c r="P3023" s="12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4">
        <f t="shared" si="286"/>
        <v>42660.410520833328</v>
      </c>
      <c r="T3023" s="14">
        <f t="shared" si="287"/>
        <v>42696.040972222218</v>
      </c>
    </row>
    <row r="3024" spans="1:20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11">
        <f t="shared" si="282"/>
        <v>100.88</v>
      </c>
      <c r="P3024" s="12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4">
        <f t="shared" si="286"/>
        <v>42564.745474537034</v>
      </c>
      <c r="T3024" s="14">
        <f t="shared" si="287"/>
        <v>42609.745474537034</v>
      </c>
    </row>
    <row r="3025" spans="1:20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11">
        <f t="shared" si="282"/>
        <v>103</v>
      </c>
      <c r="P3025" s="12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4">
        <f t="shared" si="286"/>
        <v>42121.467430555553</v>
      </c>
      <c r="T3025" s="14">
        <f t="shared" si="287"/>
        <v>42166.467430555553</v>
      </c>
    </row>
    <row r="3026" spans="1:20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11">
        <f t="shared" si="282"/>
        <v>246.42</v>
      </c>
      <c r="P3026" s="12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4">
        <f t="shared" si="286"/>
        <v>41158.785590277774</v>
      </c>
      <c r="T3026" s="14">
        <f t="shared" si="287"/>
        <v>41188.785590277774</v>
      </c>
    </row>
    <row r="3027" spans="1:20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11">
        <f t="shared" si="282"/>
        <v>302.2</v>
      </c>
      <c r="P3027" s="12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4">
        <f t="shared" si="286"/>
        <v>41761.301076388889</v>
      </c>
      <c r="T3027" s="14">
        <f t="shared" si="287"/>
        <v>41789.458333333328</v>
      </c>
    </row>
    <row r="3028" spans="1:20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11">
        <f t="shared" si="282"/>
        <v>143.33333333333334</v>
      </c>
      <c r="P3028" s="12">
        <f t="shared" si="283"/>
        <v>51.6</v>
      </c>
      <c r="Q3028" t="str">
        <f t="shared" si="284"/>
        <v>theater</v>
      </c>
      <c r="R3028" t="str">
        <f t="shared" si="285"/>
        <v>spaces</v>
      </c>
      <c r="S3028" s="14">
        <f t="shared" si="286"/>
        <v>42783.251064814809</v>
      </c>
      <c r="T3028" s="14">
        <f t="shared" si="287"/>
        <v>42797.251064814809</v>
      </c>
    </row>
    <row r="3029" spans="1:20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11">
        <f t="shared" si="282"/>
        <v>131.44</v>
      </c>
      <c r="P3029" s="12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4">
        <f t="shared" si="286"/>
        <v>42053.49596064815</v>
      </c>
      <c r="T3029" s="14">
        <f t="shared" si="287"/>
        <v>42083.454293981478</v>
      </c>
    </row>
    <row r="3030" spans="1:20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11">
        <f t="shared" si="282"/>
        <v>168.01999999999998</v>
      </c>
      <c r="P3030" s="12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4">
        <f t="shared" si="286"/>
        <v>42567.055844907409</v>
      </c>
      <c r="T3030" s="14">
        <f t="shared" si="287"/>
        <v>42597.055844907409</v>
      </c>
    </row>
    <row r="3031" spans="1:20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11">
        <f t="shared" si="282"/>
        <v>109.67666666666666</v>
      </c>
      <c r="P3031" s="12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4">
        <f t="shared" si="286"/>
        <v>41932.500543981478</v>
      </c>
      <c r="T3031" s="14">
        <f t="shared" si="287"/>
        <v>41960.982638888883</v>
      </c>
    </row>
    <row r="3032" spans="1:20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11">
        <f t="shared" si="282"/>
        <v>106.6857142857143</v>
      </c>
      <c r="P3032" s="12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4">
        <f t="shared" si="286"/>
        <v>42233.5390162037</v>
      </c>
      <c r="T3032" s="14">
        <f t="shared" si="287"/>
        <v>42263.5390162037</v>
      </c>
    </row>
    <row r="3033" spans="1:20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11">
        <f t="shared" si="282"/>
        <v>100</v>
      </c>
      <c r="P3033" s="12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4">
        <f t="shared" si="286"/>
        <v>42597.674155092587</v>
      </c>
      <c r="T3033" s="14">
        <f t="shared" si="287"/>
        <v>42657.674155092587</v>
      </c>
    </row>
    <row r="3034" spans="1:20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11">
        <f t="shared" si="282"/>
        <v>127.2</v>
      </c>
      <c r="P3034" s="12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4">
        <f t="shared" si="286"/>
        <v>42227.836331018516</v>
      </c>
      <c r="T3034" s="14">
        <f t="shared" si="287"/>
        <v>42257.836331018516</v>
      </c>
    </row>
    <row r="3035" spans="1:20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11">
        <f t="shared" si="282"/>
        <v>146.53333333333333</v>
      </c>
      <c r="P3035" s="12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4">
        <f t="shared" si="286"/>
        <v>42569.901909722219</v>
      </c>
      <c r="T3035" s="14">
        <f t="shared" si="287"/>
        <v>42599.901909722219</v>
      </c>
    </row>
    <row r="3036" spans="1:20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11">
        <f t="shared" si="282"/>
        <v>112.53599999999999</v>
      </c>
      <c r="P3036" s="12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4">
        <f t="shared" si="286"/>
        <v>42644.327025462961</v>
      </c>
      <c r="T3036" s="14">
        <f t="shared" si="287"/>
        <v>42674.957638888889</v>
      </c>
    </row>
    <row r="3037" spans="1:20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11">
        <f t="shared" si="282"/>
        <v>108.78684000000001</v>
      </c>
      <c r="P3037" s="12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4">
        <f t="shared" si="286"/>
        <v>41368.351956018516</v>
      </c>
      <c r="T3037" s="14">
        <f t="shared" si="287"/>
        <v>41398.351956018516</v>
      </c>
    </row>
    <row r="3038" spans="1:20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11">
        <f t="shared" si="282"/>
        <v>126.732</v>
      </c>
      <c r="P3038" s="12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4">
        <f t="shared" si="286"/>
        <v>41466.576898148145</v>
      </c>
      <c r="T3038" s="14">
        <f t="shared" si="287"/>
        <v>41502.290972222218</v>
      </c>
    </row>
    <row r="3039" spans="1:20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11">
        <f t="shared" si="282"/>
        <v>213.20000000000002</v>
      </c>
      <c r="P3039" s="12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4">
        <f t="shared" si="286"/>
        <v>40378.684872685182</v>
      </c>
      <c r="T3039" s="14">
        <f t="shared" si="287"/>
        <v>40452.999305555553</v>
      </c>
    </row>
    <row r="3040" spans="1:20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11">
        <f t="shared" si="282"/>
        <v>100.49999999999999</v>
      </c>
      <c r="P3040" s="12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4">
        <f t="shared" si="286"/>
        <v>42373.043946759259</v>
      </c>
      <c r="T3040" s="14">
        <f t="shared" si="287"/>
        <v>42433.043946759259</v>
      </c>
    </row>
    <row r="3041" spans="1:20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11">
        <f t="shared" si="282"/>
        <v>108.71389999999998</v>
      </c>
      <c r="P3041" s="12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4">
        <f t="shared" si="286"/>
        <v>41610.586087962962</v>
      </c>
      <c r="T3041" s="14">
        <f t="shared" si="287"/>
        <v>41637.124305555553</v>
      </c>
    </row>
    <row r="3042" spans="1:20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11">
        <f t="shared" si="282"/>
        <v>107.5</v>
      </c>
      <c r="P3042" s="12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4">
        <f t="shared" si="286"/>
        <v>42177.583576388883</v>
      </c>
      <c r="T3042" s="14">
        <f t="shared" si="287"/>
        <v>42181.749999999993</v>
      </c>
    </row>
    <row r="3043" spans="1:20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11">
        <f t="shared" si="282"/>
        <v>110.48192771084338</v>
      </c>
      <c r="P3043" s="12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4">
        <f t="shared" si="286"/>
        <v>42359.660277777781</v>
      </c>
      <c r="T3043" s="14">
        <f t="shared" si="287"/>
        <v>42389.660277777781</v>
      </c>
    </row>
    <row r="3044" spans="1:20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11">
        <f t="shared" si="282"/>
        <v>128</v>
      </c>
      <c r="P3044" s="12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4">
        <f t="shared" si="286"/>
        <v>42253.479710648149</v>
      </c>
      <c r="T3044" s="14">
        <f t="shared" si="287"/>
        <v>42283.479710648149</v>
      </c>
    </row>
    <row r="3045" spans="1:20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11">
        <f t="shared" si="282"/>
        <v>110.00666666666667</v>
      </c>
      <c r="P3045" s="12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4">
        <f t="shared" si="286"/>
        <v>42082.862256944441</v>
      </c>
      <c r="T3045" s="14">
        <f t="shared" si="287"/>
        <v>42109.909722222219</v>
      </c>
    </row>
    <row r="3046" spans="1:20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11">
        <f t="shared" si="282"/>
        <v>109.34166666666667</v>
      </c>
      <c r="P3046" s="12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4">
        <f t="shared" si="286"/>
        <v>42387.518495370365</v>
      </c>
      <c r="T3046" s="14">
        <f t="shared" si="287"/>
        <v>42402.518495370365</v>
      </c>
    </row>
    <row r="3047" spans="1:20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11">
        <f t="shared" si="282"/>
        <v>132.70650000000001</v>
      </c>
      <c r="P3047" s="12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4">
        <f t="shared" si="286"/>
        <v>41842.947395833333</v>
      </c>
      <c r="T3047" s="14">
        <f t="shared" si="287"/>
        <v>41872.947395833333</v>
      </c>
    </row>
    <row r="3048" spans="1:20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11">
        <f t="shared" si="282"/>
        <v>190.84810126582278</v>
      </c>
      <c r="P3048" s="12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4">
        <f t="shared" si="286"/>
        <v>41862.59474537037</v>
      </c>
      <c r="T3048" s="14">
        <f t="shared" si="287"/>
        <v>41891.994444444441</v>
      </c>
    </row>
    <row r="3049" spans="1:20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11">
        <f t="shared" si="282"/>
        <v>149</v>
      </c>
      <c r="P3049" s="12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4">
        <f t="shared" si="286"/>
        <v>42443.780717592592</v>
      </c>
      <c r="T3049" s="14">
        <f t="shared" si="287"/>
        <v>42487.344444444439</v>
      </c>
    </row>
    <row r="3050" spans="1:20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11">
        <f t="shared" si="282"/>
        <v>166.4</v>
      </c>
      <c r="P3050" s="12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4">
        <f t="shared" si="286"/>
        <v>41975.692847222221</v>
      </c>
      <c r="T3050" s="14">
        <f t="shared" si="287"/>
        <v>42004.681944444441</v>
      </c>
    </row>
    <row r="3051" spans="1:20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11">
        <f t="shared" si="282"/>
        <v>106.66666666666667</v>
      </c>
      <c r="P3051" s="12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4">
        <f t="shared" si="286"/>
        <v>42138.806192129625</v>
      </c>
      <c r="T3051" s="14">
        <f t="shared" si="287"/>
        <v>42168.806192129625</v>
      </c>
    </row>
    <row r="3052" spans="1:20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11">
        <f t="shared" si="282"/>
        <v>106</v>
      </c>
      <c r="P3052" s="12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4">
        <f t="shared" si="286"/>
        <v>42464.960185185184</v>
      </c>
      <c r="T3052" s="14">
        <f t="shared" si="287"/>
        <v>42494.960185185184</v>
      </c>
    </row>
    <row r="3053" spans="1:20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11">
        <f t="shared" si="282"/>
        <v>23.62857142857143</v>
      </c>
      <c r="P3053" s="12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4">
        <f t="shared" si="286"/>
        <v>42744.207696759258</v>
      </c>
      <c r="T3053" s="14">
        <f t="shared" si="287"/>
        <v>42774.207696759258</v>
      </c>
    </row>
    <row r="3054" spans="1:20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11">
        <f t="shared" si="282"/>
        <v>0.15</v>
      </c>
      <c r="P3054" s="12">
        <f t="shared" si="283"/>
        <v>37.5</v>
      </c>
      <c r="Q3054" t="str">
        <f t="shared" si="284"/>
        <v>theater</v>
      </c>
      <c r="R3054" t="str">
        <f t="shared" si="285"/>
        <v>spaces</v>
      </c>
      <c r="S3054" s="14">
        <f t="shared" si="286"/>
        <v>42122.461736111109</v>
      </c>
      <c r="T3054" s="14">
        <f t="shared" si="287"/>
        <v>42152.457638888889</v>
      </c>
    </row>
    <row r="3055" spans="1:20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11">
        <f t="shared" si="282"/>
        <v>0.4</v>
      </c>
      <c r="P3055" s="12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4">
        <f t="shared" si="286"/>
        <v>41862.553391203699</v>
      </c>
      <c r="T3055" s="14">
        <f t="shared" si="287"/>
        <v>41913.957638888889</v>
      </c>
    </row>
    <row r="3056" spans="1:20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11">
        <f t="shared" si="282"/>
        <v>0</v>
      </c>
      <c r="P3056" s="12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4">
        <f t="shared" si="286"/>
        <v>42027.624467592592</v>
      </c>
      <c r="T3056" s="14">
        <f t="shared" si="287"/>
        <v>42064.836111111108</v>
      </c>
    </row>
    <row r="3057" spans="1:20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11">
        <f t="shared" si="282"/>
        <v>5.0000000000000001E-3</v>
      </c>
      <c r="P3057" s="12">
        <f t="shared" si="283"/>
        <v>1</v>
      </c>
      <c r="Q3057" t="str">
        <f t="shared" si="284"/>
        <v>theater</v>
      </c>
      <c r="R3057" t="str">
        <f t="shared" si="285"/>
        <v>spaces</v>
      </c>
      <c r="S3057" s="14">
        <f t="shared" si="286"/>
        <v>41953.749884259254</v>
      </c>
      <c r="T3057" s="14">
        <f t="shared" si="287"/>
        <v>42013.749884259254</v>
      </c>
    </row>
    <row r="3058" spans="1:20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11">
        <f t="shared" si="282"/>
        <v>0</v>
      </c>
      <c r="P3058" s="12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4">
        <f t="shared" si="286"/>
        <v>41851.428055555552</v>
      </c>
      <c r="T3058" s="14">
        <f t="shared" si="287"/>
        <v>41911.428055555552</v>
      </c>
    </row>
    <row r="3059" spans="1:20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11">
        <f t="shared" si="282"/>
        <v>0</v>
      </c>
      <c r="P3059" s="12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4">
        <f t="shared" si="286"/>
        <v>42433.442256944443</v>
      </c>
      <c r="T3059" s="14">
        <f t="shared" si="287"/>
        <v>42463.400590277779</v>
      </c>
    </row>
    <row r="3060" spans="1:20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11">
        <f t="shared" si="282"/>
        <v>1.6666666666666666E-2</v>
      </c>
      <c r="P3060" s="12">
        <f t="shared" si="283"/>
        <v>1</v>
      </c>
      <c r="Q3060" t="str">
        <f t="shared" si="284"/>
        <v>theater</v>
      </c>
      <c r="R3060" t="str">
        <f t="shared" si="285"/>
        <v>spaces</v>
      </c>
      <c r="S3060" s="14">
        <f t="shared" si="286"/>
        <v>42460.165972222218</v>
      </c>
      <c r="T3060" s="14">
        <f t="shared" si="287"/>
        <v>42510.165972222218</v>
      </c>
    </row>
    <row r="3061" spans="1:20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11">
        <f t="shared" si="282"/>
        <v>3.0066666666666664</v>
      </c>
      <c r="P3061" s="12">
        <f t="shared" si="283"/>
        <v>41</v>
      </c>
      <c r="Q3061" t="str">
        <f t="shared" si="284"/>
        <v>theater</v>
      </c>
      <c r="R3061" t="str">
        <f t="shared" si="285"/>
        <v>spaces</v>
      </c>
      <c r="S3061" s="14">
        <f t="shared" si="286"/>
        <v>41829.727384259255</v>
      </c>
      <c r="T3061" s="14">
        <f t="shared" si="287"/>
        <v>41859.727384259255</v>
      </c>
    </row>
    <row r="3062" spans="1:20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11">
        <f t="shared" si="282"/>
        <v>0.15227272727272728</v>
      </c>
      <c r="P3062" s="12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4">
        <f t="shared" si="286"/>
        <v>42245.066365740735</v>
      </c>
      <c r="T3062" s="14">
        <f t="shared" si="287"/>
        <v>42275.066365740735</v>
      </c>
    </row>
    <row r="3063" spans="1:20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11">
        <f t="shared" si="282"/>
        <v>0</v>
      </c>
      <c r="P3063" s="12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4">
        <f t="shared" si="286"/>
        <v>41834.575787037036</v>
      </c>
      <c r="T3063" s="14">
        <f t="shared" si="287"/>
        <v>41864.575787037036</v>
      </c>
    </row>
    <row r="3064" spans="1:20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11">
        <f t="shared" si="282"/>
        <v>66.84</v>
      </c>
      <c r="P3064" s="12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4">
        <f t="shared" si="286"/>
        <v>42248.3274537037</v>
      </c>
      <c r="T3064" s="14">
        <f t="shared" si="287"/>
        <v>42277.541666666664</v>
      </c>
    </row>
    <row r="3065" spans="1:20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11">
        <f t="shared" si="282"/>
        <v>19.566666666666666</v>
      </c>
      <c r="P3065" s="12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4">
        <f t="shared" si="286"/>
        <v>42630.714560185188</v>
      </c>
      <c r="T3065" s="14">
        <f t="shared" si="287"/>
        <v>42665.714560185188</v>
      </c>
    </row>
    <row r="3066" spans="1:20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11">
        <f t="shared" si="282"/>
        <v>11.294666666666666</v>
      </c>
      <c r="P3066" s="12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4">
        <f t="shared" si="286"/>
        <v>42298.9218287037</v>
      </c>
      <c r="T3066" s="14">
        <f t="shared" si="287"/>
        <v>42330.082638888889</v>
      </c>
    </row>
    <row r="3067" spans="1:20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11">
        <f t="shared" si="282"/>
        <v>0.04</v>
      </c>
      <c r="P3067" s="12">
        <f t="shared" si="283"/>
        <v>5</v>
      </c>
      <c r="Q3067" t="str">
        <f t="shared" si="284"/>
        <v>theater</v>
      </c>
      <c r="R3067" t="str">
        <f t="shared" si="285"/>
        <v>spaces</v>
      </c>
      <c r="S3067" s="14">
        <f t="shared" si="286"/>
        <v>41824.846898148149</v>
      </c>
      <c r="T3067" s="14">
        <f t="shared" si="287"/>
        <v>41849.846898148149</v>
      </c>
    </row>
    <row r="3068" spans="1:20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11">
        <f t="shared" si="282"/>
        <v>11.985714285714286</v>
      </c>
      <c r="P3068" s="12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4">
        <f t="shared" si="286"/>
        <v>42531.020104166666</v>
      </c>
      <c r="T3068" s="14">
        <f t="shared" si="287"/>
        <v>42561.020104166666</v>
      </c>
    </row>
    <row r="3069" spans="1:20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11">
        <f t="shared" si="282"/>
        <v>2.5</v>
      </c>
      <c r="P3069" s="12">
        <f t="shared" si="283"/>
        <v>200</v>
      </c>
      <c r="Q3069" t="str">
        <f t="shared" si="284"/>
        <v>theater</v>
      </c>
      <c r="R3069" t="str">
        <f t="shared" si="285"/>
        <v>spaces</v>
      </c>
      <c r="S3069" s="14">
        <f t="shared" si="286"/>
        <v>42226.730081018519</v>
      </c>
      <c r="T3069" s="14">
        <f t="shared" si="287"/>
        <v>42256.730081018519</v>
      </c>
    </row>
    <row r="3070" spans="1:20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11">
        <f t="shared" si="282"/>
        <v>6.9999999999999993E-2</v>
      </c>
      <c r="P3070" s="12">
        <f t="shared" si="283"/>
        <v>87.5</v>
      </c>
      <c r="Q3070" t="str">
        <f t="shared" si="284"/>
        <v>theater</v>
      </c>
      <c r="R3070" t="str">
        <f t="shared" si="285"/>
        <v>spaces</v>
      </c>
      <c r="S3070" s="14">
        <f t="shared" si="286"/>
        <v>42263.483240740738</v>
      </c>
      <c r="T3070" s="14">
        <f t="shared" si="287"/>
        <v>42293.483240740738</v>
      </c>
    </row>
    <row r="3071" spans="1:20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11">
        <f t="shared" si="282"/>
        <v>14.099999999999998</v>
      </c>
      <c r="P3071" s="12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4">
        <f t="shared" si="286"/>
        <v>41957.625393518516</v>
      </c>
      <c r="T3071" s="14">
        <f t="shared" si="287"/>
        <v>41987.625393518516</v>
      </c>
    </row>
    <row r="3072" spans="1:20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11">
        <f t="shared" si="282"/>
        <v>3.34</v>
      </c>
      <c r="P3072" s="12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4">
        <f t="shared" si="286"/>
        <v>42690.525104166663</v>
      </c>
      <c r="T3072" s="14">
        <f t="shared" si="287"/>
        <v>42711.525104166663</v>
      </c>
    </row>
    <row r="3073" spans="1:20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11">
        <f t="shared" si="282"/>
        <v>59.774999999999999</v>
      </c>
      <c r="P3073" s="12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4">
        <f t="shared" si="286"/>
        <v>42097.524085648147</v>
      </c>
      <c r="T3073" s="14">
        <f t="shared" si="287"/>
        <v>42115.040972222218</v>
      </c>
    </row>
    <row r="3074" spans="1:20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11">
        <f t="shared" si="282"/>
        <v>1.6666666666666666E-2</v>
      </c>
      <c r="P3074" s="12">
        <f t="shared" si="283"/>
        <v>1</v>
      </c>
      <c r="Q3074" t="str">
        <f t="shared" si="284"/>
        <v>theater</v>
      </c>
      <c r="R3074" t="str">
        <f t="shared" si="285"/>
        <v>spaces</v>
      </c>
      <c r="S3074" s="14">
        <f t="shared" si="286"/>
        <v>42658.482199074067</v>
      </c>
      <c r="T3074" s="14">
        <f t="shared" si="287"/>
        <v>42672.865277777775</v>
      </c>
    </row>
    <row r="3075" spans="1:20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11">
        <f t="shared" ref="O3075:O3138" si="288">(E3075/D3075)*100</f>
        <v>2.3035714285714284E-2</v>
      </c>
      <c r="P3075" s="12">
        <f t="shared" ref="P3075:P3138" si="289">AVERAGE(E3075/L3075)</f>
        <v>92.142857142857139</v>
      </c>
      <c r="Q3075" t="str">
        <f t="shared" ref="Q3075:Q3138" si="290">LEFT(N3075,SEARCH("/",N3075,1)-1)</f>
        <v>theater</v>
      </c>
      <c r="R3075" t="str">
        <f t="shared" ref="R3075:R3138" si="291">RIGHT(N3075,LEN(N3075)-SEARCH("/",N3075,1))</f>
        <v>spaces</v>
      </c>
      <c r="S3075" s="14">
        <f t="shared" ref="S3075:S3138" si="292">(J3075/86400)+25569+(-5/24)</f>
        <v>42111.475694444445</v>
      </c>
      <c r="T3075" s="14">
        <f t="shared" ref="T3075:T3138" si="293">(I3075/86400)+25569+(-5/24)</f>
        <v>42169.59652777778</v>
      </c>
    </row>
    <row r="3076" spans="1:20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11">
        <f t="shared" si="288"/>
        <v>8.8000000000000009E-2</v>
      </c>
      <c r="P3076" s="12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4">
        <f t="shared" si="292"/>
        <v>42409.362951388888</v>
      </c>
      <c r="T3076" s="14">
        <f t="shared" si="293"/>
        <v>42439.362951388888</v>
      </c>
    </row>
    <row r="3077" spans="1:20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11">
        <f t="shared" si="288"/>
        <v>8.64</v>
      </c>
      <c r="P3077" s="12">
        <f t="shared" si="289"/>
        <v>64.8</v>
      </c>
      <c r="Q3077" t="str">
        <f t="shared" si="290"/>
        <v>theater</v>
      </c>
      <c r="R3077" t="str">
        <f t="shared" si="291"/>
        <v>spaces</v>
      </c>
      <c r="S3077" s="14">
        <f t="shared" si="292"/>
        <v>42550.89398148148</v>
      </c>
      <c r="T3077" s="14">
        <f t="shared" si="293"/>
        <v>42600.89398148148</v>
      </c>
    </row>
    <row r="3078" spans="1:20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11">
        <f t="shared" si="288"/>
        <v>15.06</v>
      </c>
      <c r="P3078" s="12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4">
        <f t="shared" si="292"/>
        <v>42226.443553240737</v>
      </c>
      <c r="T3078" s="14">
        <f t="shared" si="293"/>
        <v>42286.443553240737</v>
      </c>
    </row>
    <row r="3079" spans="1:20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11">
        <f t="shared" si="288"/>
        <v>0.47727272727272729</v>
      </c>
      <c r="P3079" s="12">
        <f t="shared" si="289"/>
        <v>52.5</v>
      </c>
      <c r="Q3079" t="str">
        <f t="shared" si="290"/>
        <v>theater</v>
      </c>
      <c r="R3079" t="str">
        <f t="shared" si="291"/>
        <v>spaces</v>
      </c>
      <c r="S3079" s="14">
        <f t="shared" si="292"/>
        <v>42766.74858796296</v>
      </c>
      <c r="T3079" s="14">
        <f t="shared" si="293"/>
        <v>42796.74858796296</v>
      </c>
    </row>
    <row r="3080" spans="1:20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11">
        <f t="shared" si="288"/>
        <v>0.11833333333333333</v>
      </c>
      <c r="P3080" s="12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4">
        <f t="shared" si="292"/>
        <v>42030.930497685178</v>
      </c>
      <c r="T3080" s="14">
        <f t="shared" si="293"/>
        <v>42060.930497685178</v>
      </c>
    </row>
    <row r="3081" spans="1:20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11">
        <f t="shared" si="288"/>
        <v>0.8417399858735245</v>
      </c>
      <c r="P3081" s="12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4">
        <f t="shared" si="292"/>
        <v>42055.50503472222</v>
      </c>
      <c r="T3081" s="14">
        <f t="shared" si="293"/>
        <v>42085.463368055549</v>
      </c>
    </row>
    <row r="3082" spans="1:20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11">
        <f t="shared" si="288"/>
        <v>1.8799999999999997E-2</v>
      </c>
      <c r="P3082" s="12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4">
        <f t="shared" si="292"/>
        <v>41939.8199537037</v>
      </c>
      <c r="T3082" s="14">
        <f t="shared" si="293"/>
        <v>41999.861620370364</v>
      </c>
    </row>
    <row r="3083" spans="1:20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11">
        <f t="shared" si="288"/>
        <v>0.21029999999999999</v>
      </c>
      <c r="P3083" s="12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4">
        <f t="shared" si="292"/>
        <v>42236.973275462959</v>
      </c>
      <c r="T3083" s="14">
        <f t="shared" si="293"/>
        <v>42266.973275462959</v>
      </c>
    </row>
    <row r="3084" spans="1:20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11">
        <f t="shared" si="288"/>
        <v>0</v>
      </c>
      <c r="P3084" s="12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4">
        <f t="shared" si="292"/>
        <v>42293.714652777773</v>
      </c>
      <c r="T3084" s="14">
        <f t="shared" si="293"/>
        <v>42323.756319444445</v>
      </c>
    </row>
    <row r="3085" spans="1:20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11">
        <f t="shared" si="288"/>
        <v>0.27999999999999997</v>
      </c>
      <c r="P3085" s="12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4">
        <f t="shared" si="292"/>
        <v>41853.355069444442</v>
      </c>
      <c r="T3085" s="14">
        <f t="shared" si="293"/>
        <v>41883</v>
      </c>
    </row>
    <row r="3086" spans="1:20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11">
        <f t="shared" si="288"/>
        <v>11.57920670115792</v>
      </c>
      <c r="P3086" s="12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4">
        <f t="shared" si="292"/>
        <v>42100.515405092585</v>
      </c>
      <c r="T3086" s="14">
        <f t="shared" si="293"/>
        <v>42129.574999999997</v>
      </c>
    </row>
    <row r="3087" spans="1:20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11">
        <f t="shared" si="288"/>
        <v>2.44</v>
      </c>
      <c r="P3087" s="12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4">
        <f t="shared" si="292"/>
        <v>42246.675451388888</v>
      </c>
      <c r="T3087" s="14">
        <f t="shared" si="293"/>
        <v>42276.675451388888</v>
      </c>
    </row>
    <row r="3088" spans="1:20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11">
        <f t="shared" si="288"/>
        <v>0.25</v>
      </c>
      <c r="P3088" s="12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4">
        <f t="shared" si="292"/>
        <v>42173.462488425925</v>
      </c>
      <c r="T3088" s="14">
        <f t="shared" si="293"/>
        <v>42233.462488425925</v>
      </c>
    </row>
    <row r="3089" spans="1:20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11">
        <f t="shared" si="288"/>
        <v>0.625</v>
      </c>
      <c r="P3089" s="12">
        <f t="shared" si="289"/>
        <v>62.5</v>
      </c>
      <c r="Q3089" t="str">
        <f t="shared" si="290"/>
        <v>theater</v>
      </c>
      <c r="R3089" t="str">
        <f t="shared" si="291"/>
        <v>spaces</v>
      </c>
      <c r="S3089" s="14">
        <f t="shared" si="292"/>
        <v>42664.942013888889</v>
      </c>
      <c r="T3089" s="14">
        <f t="shared" si="293"/>
        <v>42724.983680555553</v>
      </c>
    </row>
    <row r="3090" spans="1:20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11">
        <f t="shared" si="288"/>
        <v>0.19384615384615383</v>
      </c>
      <c r="P3090" s="12">
        <f t="shared" si="289"/>
        <v>42</v>
      </c>
      <c r="Q3090" t="str">
        <f t="shared" si="290"/>
        <v>theater</v>
      </c>
      <c r="R3090" t="str">
        <f t="shared" si="291"/>
        <v>spaces</v>
      </c>
      <c r="S3090" s="14">
        <f t="shared" si="292"/>
        <v>41981.363969907405</v>
      </c>
      <c r="T3090" s="14">
        <f t="shared" si="293"/>
        <v>42012.361805555549</v>
      </c>
    </row>
    <row r="3091" spans="1:20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11">
        <f t="shared" si="288"/>
        <v>23.416</v>
      </c>
      <c r="P3091" s="12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4">
        <f t="shared" si="292"/>
        <v>42528.334293981483</v>
      </c>
      <c r="T3091" s="14">
        <f t="shared" si="293"/>
        <v>42559.874305555553</v>
      </c>
    </row>
    <row r="3092" spans="1:20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11">
        <f t="shared" si="288"/>
        <v>5.0808888888888886</v>
      </c>
      <c r="P3092" s="12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4">
        <f t="shared" si="292"/>
        <v>42065.610474537032</v>
      </c>
      <c r="T3092" s="14">
        <f t="shared" si="293"/>
        <v>42125.568807870368</v>
      </c>
    </row>
    <row r="3093" spans="1:20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11">
        <f t="shared" si="288"/>
        <v>15.920000000000002</v>
      </c>
      <c r="P3093" s="12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4">
        <f t="shared" si="292"/>
        <v>42566.740081018514</v>
      </c>
      <c r="T3093" s="14">
        <f t="shared" si="293"/>
        <v>42596.740081018514</v>
      </c>
    </row>
    <row r="3094" spans="1:20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11">
        <f t="shared" si="288"/>
        <v>1.1831900000000002</v>
      </c>
      <c r="P3094" s="12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4">
        <f t="shared" si="292"/>
        <v>42255.41101851852</v>
      </c>
      <c r="T3094" s="14">
        <f t="shared" si="293"/>
        <v>42292.708333333336</v>
      </c>
    </row>
    <row r="3095" spans="1:20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11">
        <f t="shared" si="288"/>
        <v>22.75</v>
      </c>
      <c r="P3095" s="12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4">
        <f t="shared" si="292"/>
        <v>41760.700706018521</v>
      </c>
      <c r="T3095" s="14">
        <f t="shared" si="293"/>
        <v>41790.957638888889</v>
      </c>
    </row>
    <row r="3096" spans="1:20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11">
        <f t="shared" si="288"/>
        <v>2.5000000000000001E-2</v>
      </c>
      <c r="P3096" s="12">
        <f t="shared" si="289"/>
        <v>25</v>
      </c>
      <c r="Q3096" t="str">
        <f t="shared" si="290"/>
        <v>theater</v>
      </c>
      <c r="R3096" t="str">
        <f t="shared" si="291"/>
        <v>spaces</v>
      </c>
      <c r="S3096" s="14">
        <f t="shared" si="292"/>
        <v>42207.587453703702</v>
      </c>
      <c r="T3096" s="14">
        <f t="shared" si="293"/>
        <v>42267.587453703702</v>
      </c>
    </row>
    <row r="3097" spans="1:20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11">
        <f t="shared" si="288"/>
        <v>0.33512064343163539</v>
      </c>
      <c r="P3097" s="12">
        <f t="shared" si="289"/>
        <v>50</v>
      </c>
      <c r="Q3097" t="str">
        <f t="shared" si="290"/>
        <v>theater</v>
      </c>
      <c r="R3097" t="str">
        <f t="shared" si="291"/>
        <v>spaces</v>
      </c>
      <c r="S3097" s="14">
        <f t="shared" si="292"/>
        <v>42522.81689814815</v>
      </c>
      <c r="T3097" s="14">
        <f t="shared" si="293"/>
        <v>42582.81689814815</v>
      </c>
    </row>
    <row r="3098" spans="1:20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11">
        <f t="shared" si="288"/>
        <v>3.9750000000000001</v>
      </c>
      <c r="P3098" s="12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4">
        <f t="shared" si="292"/>
        <v>42114.617199074077</v>
      </c>
      <c r="T3098" s="14">
        <f t="shared" si="293"/>
        <v>42144.617199074077</v>
      </c>
    </row>
    <row r="3099" spans="1:20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11">
        <f t="shared" si="288"/>
        <v>17.150000000000002</v>
      </c>
      <c r="P3099" s="12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4">
        <f t="shared" si="292"/>
        <v>42629.29515046296</v>
      </c>
      <c r="T3099" s="14">
        <f t="shared" si="293"/>
        <v>42650.374999999993</v>
      </c>
    </row>
    <row r="3100" spans="1:20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11">
        <f t="shared" si="288"/>
        <v>3.6080041046690612</v>
      </c>
      <c r="P3100" s="12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4">
        <f t="shared" si="292"/>
        <v>42359.58390046296</v>
      </c>
      <c r="T3100" s="14">
        <f t="shared" si="293"/>
        <v>42407.803472222215</v>
      </c>
    </row>
    <row r="3101" spans="1:20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11">
        <f t="shared" si="288"/>
        <v>13.900000000000002</v>
      </c>
      <c r="P3101" s="12">
        <f t="shared" si="289"/>
        <v>55.6</v>
      </c>
      <c r="Q3101" t="str">
        <f t="shared" si="290"/>
        <v>theater</v>
      </c>
      <c r="R3101" t="str">
        <f t="shared" si="291"/>
        <v>spaces</v>
      </c>
      <c r="S3101" s="14">
        <f t="shared" si="292"/>
        <v>42381.981377314813</v>
      </c>
      <c r="T3101" s="14">
        <f t="shared" si="293"/>
        <v>42411.981377314813</v>
      </c>
    </row>
    <row r="3102" spans="1:20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11">
        <f t="shared" si="288"/>
        <v>15.225</v>
      </c>
      <c r="P3102" s="12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4">
        <f t="shared" si="292"/>
        <v>41902.4140625</v>
      </c>
      <c r="T3102" s="14">
        <f t="shared" si="293"/>
        <v>41932.4140625</v>
      </c>
    </row>
    <row r="3103" spans="1:20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11">
        <f t="shared" si="288"/>
        <v>12</v>
      </c>
      <c r="P3103" s="12">
        <f t="shared" si="289"/>
        <v>25</v>
      </c>
      <c r="Q3103" t="str">
        <f t="shared" si="290"/>
        <v>theater</v>
      </c>
      <c r="R3103" t="str">
        <f t="shared" si="291"/>
        <v>spaces</v>
      </c>
      <c r="S3103" s="14">
        <f t="shared" si="292"/>
        <v>42171.175196759257</v>
      </c>
      <c r="T3103" s="14">
        <f t="shared" si="293"/>
        <v>42201.12222222222</v>
      </c>
    </row>
    <row r="3104" spans="1:20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11">
        <f t="shared" si="288"/>
        <v>39.112499999999997</v>
      </c>
      <c r="P3104" s="12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4">
        <f t="shared" si="292"/>
        <v>42555.132152777776</v>
      </c>
      <c r="T3104" s="14">
        <f t="shared" si="293"/>
        <v>42605.132152777776</v>
      </c>
    </row>
    <row r="3105" spans="1:20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11">
        <f t="shared" si="288"/>
        <v>0.26829268292682928</v>
      </c>
      <c r="P3105" s="12">
        <f t="shared" si="289"/>
        <v>5.5</v>
      </c>
      <c r="Q3105" t="str">
        <f t="shared" si="290"/>
        <v>theater</v>
      </c>
      <c r="R3105" t="str">
        <f t="shared" si="291"/>
        <v>spaces</v>
      </c>
      <c r="S3105" s="14">
        <f t="shared" si="292"/>
        <v>42106.94798611111</v>
      </c>
      <c r="T3105" s="14">
        <f t="shared" si="293"/>
        <v>42166.94798611111</v>
      </c>
    </row>
    <row r="3106" spans="1:20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11">
        <f t="shared" si="288"/>
        <v>29.625</v>
      </c>
      <c r="P3106" s="12">
        <f t="shared" si="289"/>
        <v>237</v>
      </c>
      <c r="Q3106" t="str">
        <f t="shared" si="290"/>
        <v>theater</v>
      </c>
      <c r="R3106" t="str">
        <f t="shared" si="291"/>
        <v>spaces</v>
      </c>
      <c r="S3106" s="14">
        <f t="shared" si="292"/>
        <v>42006.70035879629</v>
      </c>
      <c r="T3106" s="14">
        <f t="shared" si="293"/>
        <v>42037.874999999993</v>
      </c>
    </row>
    <row r="3107" spans="1:20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11">
        <f t="shared" si="288"/>
        <v>42.360992301112063</v>
      </c>
      <c r="P3107" s="12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4">
        <f t="shared" si="292"/>
        <v>41876.510601851849</v>
      </c>
      <c r="T3107" s="14">
        <f t="shared" si="293"/>
        <v>41931</v>
      </c>
    </row>
    <row r="3108" spans="1:20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11">
        <f t="shared" si="288"/>
        <v>4.1000000000000005</v>
      </c>
      <c r="P3108" s="12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4">
        <f t="shared" si="292"/>
        <v>42241.220787037033</v>
      </c>
      <c r="T3108" s="14">
        <f t="shared" si="293"/>
        <v>42263.708333333336</v>
      </c>
    </row>
    <row r="3109" spans="1:20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11">
        <f t="shared" si="288"/>
        <v>19.762499999999999</v>
      </c>
      <c r="P3109" s="12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4">
        <f t="shared" si="292"/>
        <v>42128.605914351851</v>
      </c>
      <c r="T3109" s="14">
        <f t="shared" si="293"/>
        <v>42135.605914351851</v>
      </c>
    </row>
    <row r="3110" spans="1:20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11">
        <f t="shared" si="288"/>
        <v>5.1999999999999998E-2</v>
      </c>
      <c r="P3110" s="12">
        <f t="shared" si="289"/>
        <v>13</v>
      </c>
      <c r="Q3110" t="str">
        <f t="shared" si="290"/>
        <v>theater</v>
      </c>
      <c r="R3110" t="str">
        <f t="shared" si="291"/>
        <v>spaces</v>
      </c>
      <c r="S3110" s="14">
        <f t="shared" si="292"/>
        <v>42062.47215277778</v>
      </c>
      <c r="T3110" s="14">
        <f t="shared" si="293"/>
        <v>42122.430486111109</v>
      </c>
    </row>
    <row r="3111" spans="1:20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11">
        <f t="shared" si="288"/>
        <v>25.030188679245285</v>
      </c>
      <c r="P3111" s="12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4">
        <f t="shared" si="292"/>
        <v>41843.916782407403</v>
      </c>
      <c r="T3111" s="14">
        <f t="shared" si="293"/>
        <v>41878.916782407403</v>
      </c>
    </row>
    <row r="3112" spans="1:20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11">
        <f t="shared" si="288"/>
        <v>0.04</v>
      </c>
      <c r="P3112" s="12">
        <f t="shared" si="289"/>
        <v>10</v>
      </c>
      <c r="Q3112" t="str">
        <f t="shared" si="290"/>
        <v>theater</v>
      </c>
      <c r="R3112" t="str">
        <f t="shared" si="291"/>
        <v>spaces</v>
      </c>
      <c r="S3112" s="14">
        <f t="shared" si="292"/>
        <v>42744.823136574072</v>
      </c>
      <c r="T3112" s="14">
        <f t="shared" si="293"/>
        <v>42784.823136574072</v>
      </c>
    </row>
    <row r="3113" spans="1:20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11">
        <f t="shared" si="288"/>
        <v>26.640000000000004</v>
      </c>
      <c r="P3113" s="12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4">
        <f t="shared" si="292"/>
        <v>41885.386805555558</v>
      </c>
      <c r="T3113" s="14">
        <f t="shared" si="293"/>
        <v>41916.386805555558</v>
      </c>
    </row>
    <row r="3114" spans="1:20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11">
        <f t="shared" si="288"/>
        <v>4.7363636363636363</v>
      </c>
      <c r="P3114" s="12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4">
        <f t="shared" si="292"/>
        <v>42614.913587962961</v>
      </c>
      <c r="T3114" s="14">
        <f t="shared" si="293"/>
        <v>42674.913587962961</v>
      </c>
    </row>
    <row r="3115" spans="1:20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11">
        <f t="shared" si="288"/>
        <v>4.2435339894712749</v>
      </c>
      <c r="P3115" s="12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4">
        <f t="shared" si="292"/>
        <v>42081.522939814815</v>
      </c>
      <c r="T3115" s="14">
        <f t="shared" si="293"/>
        <v>42111.522939814815</v>
      </c>
    </row>
    <row r="3116" spans="1:20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11">
        <f t="shared" si="288"/>
        <v>0</v>
      </c>
      <c r="P3116" s="12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4">
        <f t="shared" si="292"/>
        <v>41843.42418981481</v>
      </c>
      <c r="T3116" s="14">
        <f t="shared" si="293"/>
        <v>41903.42418981481</v>
      </c>
    </row>
    <row r="3117" spans="1:20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11">
        <f t="shared" si="288"/>
        <v>3</v>
      </c>
      <c r="P3117" s="12">
        <f t="shared" si="289"/>
        <v>300</v>
      </c>
      <c r="Q3117" t="str">
        <f t="shared" si="290"/>
        <v>theater</v>
      </c>
      <c r="R3117" t="str">
        <f t="shared" si="291"/>
        <v>spaces</v>
      </c>
      <c r="S3117" s="14">
        <f t="shared" si="292"/>
        <v>42496.238738425927</v>
      </c>
      <c r="T3117" s="14">
        <f t="shared" si="293"/>
        <v>42526.238738425927</v>
      </c>
    </row>
    <row r="3118" spans="1:20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11">
        <f t="shared" si="288"/>
        <v>57.333333333333336</v>
      </c>
      <c r="P3118" s="12">
        <f t="shared" si="289"/>
        <v>43</v>
      </c>
      <c r="Q3118" t="str">
        <f t="shared" si="290"/>
        <v>theater</v>
      </c>
      <c r="R3118" t="str">
        <f t="shared" si="291"/>
        <v>spaces</v>
      </c>
      <c r="S3118" s="14">
        <f t="shared" si="292"/>
        <v>42081.30700231481</v>
      </c>
      <c r="T3118" s="14">
        <f t="shared" si="293"/>
        <v>42095.30700231481</v>
      </c>
    </row>
    <row r="3119" spans="1:20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11">
        <f t="shared" si="288"/>
        <v>0.1</v>
      </c>
      <c r="P3119" s="12">
        <f t="shared" si="289"/>
        <v>1</v>
      </c>
      <c r="Q3119" t="str">
        <f t="shared" si="290"/>
        <v>theater</v>
      </c>
      <c r="R3119" t="str">
        <f t="shared" si="291"/>
        <v>spaces</v>
      </c>
      <c r="S3119" s="14">
        <f t="shared" si="292"/>
        <v>42509.166203703702</v>
      </c>
      <c r="T3119" s="14">
        <f t="shared" si="293"/>
        <v>42517.341666666667</v>
      </c>
    </row>
    <row r="3120" spans="1:20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11">
        <f t="shared" si="288"/>
        <v>0.31</v>
      </c>
      <c r="P3120" s="12">
        <f t="shared" si="289"/>
        <v>775</v>
      </c>
      <c r="Q3120" t="str">
        <f t="shared" si="290"/>
        <v>theater</v>
      </c>
      <c r="R3120" t="str">
        <f t="shared" si="291"/>
        <v>spaces</v>
      </c>
      <c r="S3120" s="14">
        <f t="shared" si="292"/>
        <v>42534.441238425927</v>
      </c>
      <c r="T3120" s="14">
        <f t="shared" si="293"/>
        <v>42553.441238425927</v>
      </c>
    </row>
    <row r="3121" spans="1:20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11">
        <f t="shared" si="288"/>
        <v>0.05</v>
      </c>
      <c r="P3121" s="12">
        <f t="shared" si="289"/>
        <v>5</v>
      </c>
      <c r="Q3121" t="str">
        <f t="shared" si="290"/>
        <v>theater</v>
      </c>
      <c r="R3121" t="str">
        <f t="shared" si="291"/>
        <v>spaces</v>
      </c>
      <c r="S3121" s="14">
        <f t="shared" si="292"/>
        <v>42059.837175925924</v>
      </c>
      <c r="T3121" s="14">
        <f t="shared" si="293"/>
        <v>42089.795509259253</v>
      </c>
    </row>
    <row r="3122" spans="1:20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11">
        <f t="shared" si="288"/>
        <v>9.8461538461538465E-3</v>
      </c>
      <c r="P3122" s="12">
        <f t="shared" si="289"/>
        <v>12.8</v>
      </c>
      <c r="Q3122" t="str">
        <f t="shared" si="290"/>
        <v>theater</v>
      </c>
      <c r="R3122" t="str">
        <f t="shared" si="291"/>
        <v>spaces</v>
      </c>
      <c r="S3122" s="14">
        <f t="shared" si="292"/>
        <v>42435.733749999992</v>
      </c>
      <c r="T3122" s="14">
        <f t="shared" si="293"/>
        <v>42495.692083333335</v>
      </c>
    </row>
    <row r="3123" spans="1:20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11">
        <f t="shared" si="288"/>
        <v>0.66666666666666674</v>
      </c>
      <c r="P3123" s="12">
        <f t="shared" si="289"/>
        <v>10</v>
      </c>
      <c r="Q3123" t="str">
        <f t="shared" si="290"/>
        <v>theater</v>
      </c>
      <c r="R3123" t="str">
        <f t="shared" si="291"/>
        <v>spaces</v>
      </c>
      <c r="S3123" s="14">
        <f t="shared" si="292"/>
        <v>41848.471469907403</v>
      </c>
      <c r="T3123" s="14">
        <f t="shared" si="293"/>
        <v>41908.471469907403</v>
      </c>
    </row>
    <row r="3124" spans="1:20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11">
        <f t="shared" si="288"/>
        <v>58.291457286432156</v>
      </c>
      <c r="P3124" s="12">
        <f t="shared" si="289"/>
        <v>58</v>
      </c>
      <c r="Q3124" t="str">
        <f t="shared" si="290"/>
        <v>theater</v>
      </c>
      <c r="R3124" t="str">
        <f t="shared" si="291"/>
        <v>spaces</v>
      </c>
      <c r="S3124" s="14">
        <f t="shared" si="292"/>
        <v>42678.723749999997</v>
      </c>
      <c r="T3124" s="14">
        <f t="shared" si="293"/>
        <v>42683.765416666669</v>
      </c>
    </row>
    <row r="3125" spans="1:20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11">
        <f t="shared" si="288"/>
        <v>68.153599999999997</v>
      </c>
      <c r="P3125" s="12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4">
        <f t="shared" si="292"/>
        <v>42530.784699074073</v>
      </c>
      <c r="T3125" s="14">
        <f t="shared" si="293"/>
        <v>42560.784699074073</v>
      </c>
    </row>
    <row r="3126" spans="1:20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11">
        <f t="shared" si="288"/>
        <v>3.2499999999999999E-3</v>
      </c>
      <c r="P3126" s="12">
        <f t="shared" si="289"/>
        <v>6.5</v>
      </c>
      <c r="Q3126" t="str">
        <f t="shared" si="290"/>
        <v>theater</v>
      </c>
      <c r="R3126" t="str">
        <f t="shared" si="291"/>
        <v>spaces</v>
      </c>
      <c r="S3126" s="14">
        <f t="shared" si="292"/>
        <v>41977.571770833332</v>
      </c>
      <c r="T3126" s="14">
        <f t="shared" si="293"/>
        <v>42037.571770833332</v>
      </c>
    </row>
    <row r="3127" spans="1:20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11">
        <f t="shared" si="288"/>
        <v>0</v>
      </c>
      <c r="P3127" s="12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4">
        <f t="shared" si="292"/>
        <v>42345.998518518514</v>
      </c>
      <c r="T3127" s="14">
        <f t="shared" si="293"/>
        <v>42375.998518518514</v>
      </c>
    </row>
    <row r="3128" spans="1:20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11">
        <f t="shared" si="288"/>
        <v>4.16</v>
      </c>
      <c r="P3128" s="12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4">
        <f t="shared" si="292"/>
        <v>42426.809745370367</v>
      </c>
      <c r="T3128" s="14">
        <f t="shared" si="293"/>
        <v>42456.768078703702</v>
      </c>
    </row>
    <row r="3129" spans="1:20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11">
        <f t="shared" si="288"/>
        <v>0</v>
      </c>
      <c r="P3129" s="12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4">
        <f t="shared" si="292"/>
        <v>42034.648483796293</v>
      </c>
      <c r="T3129" s="14">
        <f t="shared" si="293"/>
        <v>42064.648483796293</v>
      </c>
    </row>
    <row r="3130" spans="1:20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11">
        <f t="shared" si="288"/>
        <v>108.60666666666667</v>
      </c>
      <c r="P3130" s="12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4">
        <f t="shared" si="292"/>
        <v>42780.617372685178</v>
      </c>
      <c r="T3130" s="14">
        <f t="shared" si="293"/>
        <v>42810.575706018521</v>
      </c>
    </row>
    <row r="3131" spans="1:20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11">
        <f t="shared" si="288"/>
        <v>0.8</v>
      </c>
      <c r="P3131" s="12">
        <f t="shared" si="289"/>
        <v>10</v>
      </c>
      <c r="Q3131" t="str">
        <f t="shared" si="290"/>
        <v>theater</v>
      </c>
      <c r="R3131" t="str">
        <f t="shared" si="291"/>
        <v>plays</v>
      </c>
      <c r="S3131" s="14">
        <f t="shared" si="292"/>
        <v>42803.634479166663</v>
      </c>
      <c r="T3131" s="14">
        <f t="shared" si="293"/>
        <v>42843.592812499999</v>
      </c>
    </row>
    <row r="3132" spans="1:20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11">
        <f t="shared" si="288"/>
        <v>3.75</v>
      </c>
      <c r="P3132" s="12">
        <f t="shared" si="289"/>
        <v>93.75</v>
      </c>
      <c r="Q3132" t="str">
        <f t="shared" si="290"/>
        <v>theater</v>
      </c>
      <c r="R3132" t="str">
        <f t="shared" si="291"/>
        <v>plays</v>
      </c>
      <c r="S3132" s="14">
        <f t="shared" si="292"/>
        <v>42808.431898148141</v>
      </c>
      <c r="T3132" s="14">
        <f t="shared" si="293"/>
        <v>42838.999305555553</v>
      </c>
    </row>
    <row r="3133" spans="1:20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1">
        <f t="shared" si="288"/>
        <v>15.731707317073171</v>
      </c>
      <c r="P3133" s="12">
        <f t="shared" si="289"/>
        <v>53.75</v>
      </c>
      <c r="Q3133" t="str">
        <f t="shared" si="290"/>
        <v>theater</v>
      </c>
      <c r="R3133" t="str">
        <f t="shared" si="291"/>
        <v>plays</v>
      </c>
      <c r="S3133" s="14">
        <f t="shared" si="292"/>
        <v>42803.370891203704</v>
      </c>
      <c r="T3133" s="14">
        <f t="shared" si="293"/>
        <v>42833.329224537032</v>
      </c>
    </row>
    <row r="3134" spans="1:20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11">
        <f t="shared" si="288"/>
        <v>3.3333333333333333E-2</v>
      </c>
      <c r="P3134" s="12">
        <f t="shared" si="289"/>
        <v>10</v>
      </c>
      <c r="Q3134" t="str">
        <f t="shared" si="290"/>
        <v>theater</v>
      </c>
      <c r="R3134" t="str">
        <f t="shared" si="291"/>
        <v>plays</v>
      </c>
      <c r="S3134" s="14">
        <f t="shared" si="292"/>
        <v>42786.141898148147</v>
      </c>
      <c r="T3134" s="14">
        <f t="shared" si="293"/>
        <v>42846.100231481476</v>
      </c>
    </row>
    <row r="3135" spans="1:20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11">
        <f t="shared" si="288"/>
        <v>108</v>
      </c>
      <c r="P3135" s="12">
        <f t="shared" si="289"/>
        <v>33.75</v>
      </c>
      <c r="Q3135" t="str">
        <f t="shared" si="290"/>
        <v>theater</v>
      </c>
      <c r="R3135" t="str">
        <f t="shared" si="291"/>
        <v>plays</v>
      </c>
      <c r="S3135" s="14">
        <f t="shared" si="292"/>
        <v>42788.356874999998</v>
      </c>
      <c r="T3135" s="14">
        <f t="shared" si="293"/>
        <v>42818.315208333333</v>
      </c>
    </row>
    <row r="3136" spans="1:20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11">
        <f t="shared" si="288"/>
        <v>22.5</v>
      </c>
      <c r="P3136" s="12">
        <f t="shared" si="289"/>
        <v>18.75</v>
      </c>
      <c r="Q3136" t="str">
        <f t="shared" si="290"/>
        <v>theater</v>
      </c>
      <c r="R3136" t="str">
        <f t="shared" si="291"/>
        <v>plays</v>
      </c>
      <c r="S3136" s="14">
        <f t="shared" si="292"/>
        <v>42800.511793981474</v>
      </c>
      <c r="T3136" s="14">
        <f t="shared" si="293"/>
        <v>42821.470127314817</v>
      </c>
    </row>
    <row r="3137" spans="1:20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1">
        <f t="shared" si="288"/>
        <v>20.849420849420849</v>
      </c>
      <c r="P3137" s="12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4">
        <f t="shared" si="292"/>
        <v>42806.943530092591</v>
      </c>
      <c r="T3137" s="14">
        <f t="shared" si="293"/>
        <v>42828.943530092591</v>
      </c>
    </row>
    <row r="3138" spans="1:20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11">
        <f t="shared" si="288"/>
        <v>127.8</v>
      </c>
      <c r="P3138" s="12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4">
        <f t="shared" si="292"/>
        <v>42789.25409722222</v>
      </c>
      <c r="T3138" s="14">
        <f t="shared" si="293"/>
        <v>42825.749305555553</v>
      </c>
    </row>
    <row r="3139" spans="1:20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11">
        <f t="shared" ref="O3139:O3202" si="294">(E3139/D3139)*100</f>
        <v>3.3333333333333335</v>
      </c>
      <c r="P3139" s="12">
        <f t="shared" ref="P3139:P3202" si="295">AVERAGE(E3139/L3139)</f>
        <v>50</v>
      </c>
      <c r="Q3139" t="str">
        <f t="shared" ref="Q3139:Q3202" si="296">LEFT(N3139,SEARCH("/",N3139,1)-1)</f>
        <v>theater</v>
      </c>
      <c r="R3139" t="str">
        <f t="shared" ref="R3139:R3202" si="297">RIGHT(N3139,LEN(N3139)-SEARCH("/",N3139,1))</f>
        <v>plays</v>
      </c>
      <c r="S3139" s="14">
        <f t="shared" ref="S3139:S3202" si="298">(J3139/86400)+25569+(-5/24)</f>
        <v>42807.676724537036</v>
      </c>
      <c r="T3139" s="14">
        <f t="shared" ref="T3139:T3202" si="299">(I3139/86400)+25569+(-5/24)</f>
        <v>42858.591666666667</v>
      </c>
    </row>
    <row r="3140" spans="1:20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1">
        <f t="shared" si="294"/>
        <v>0</v>
      </c>
      <c r="P3140" s="12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4">
        <f t="shared" si="298"/>
        <v>42809.437581018516</v>
      </c>
      <c r="T3140" s="14">
        <f t="shared" si="299"/>
        <v>42828.437581018516</v>
      </c>
    </row>
    <row r="3141" spans="1:20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11">
        <f t="shared" si="294"/>
        <v>5.4</v>
      </c>
      <c r="P3141" s="12">
        <f t="shared" si="295"/>
        <v>450</v>
      </c>
      <c r="Q3141" t="str">
        <f t="shared" si="296"/>
        <v>theater</v>
      </c>
      <c r="R3141" t="str">
        <f t="shared" si="297"/>
        <v>plays</v>
      </c>
      <c r="S3141" s="14">
        <f t="shared" si="298"/>
        <v>42785.062037037038</v>
      </c>
      <c r="T3141" s="14">
        <f t="shared" si="299"/>
        <v>42818.981249999997</v>
      </c>
    </row>
    <row r="3142" spans="1:20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11">
        <f t="shared" si="294"/>
        <v>0.96</v>
      </c>
      <c r="P3142" s="12">
        <f t="shared" si="295"/>
        <v>24</v>
      </c>
      <c r="Q3142" t="str">
        <f t="shared" si="296"/>
        <v>theater</v>
      </c>
      <c r="R3142" t="str">
        <f t="shared" si="297"/>
        <v>plays</v>
      </c>
      <c r="S3142" s="14">
        <f t="shared" si="298"/>
        <v>42802.510451388887</v>
      </c>
      <c r="T3142" s="14">
        <f t="shared" si="299"/>
        <v>42832.468784722216</v>
      </c>
    </row>
    <row r="3143" spans="1:20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11">
        <f t="shared" si="294"/>
        <v>51.6</v>
      </c>
      <c r="P3143" s="12">
        <f t="shared" si="295"/>
        <v>32.25</v>
      </c>
      <c r="Q3143" t="str">
        <f t="shared" si="296"/>
        <v>theater</v>
      </c>
      <c r="R3143" t="str">
        <f t="shared" si="297"/>
        <v>plays</v>
      </c>
      <c r="S3143" s="14">
        <f t="shared" si="298"/>
        <v>42800.544999999998</v>
      </c>
      <c r="T3143" s="14">
        <f t="shared" si="299"/>
        <v>42841.624999999993</v>
      </c>
    </row>
    <row r="3144" spans="1:20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11">
        <f t="shared" si="294"/>
        <v>1.6363636363636365</v>
      </c>
      <c r="P3144" s="12">
        <f t="shared" si="295"/>
        <v>15</v>
      </c>
      <c r="Q3144" t="str">
        <f t="shared" si="296"/>
        <v>theater</v>
      </c>
      <c r="R3144" t="str">
        <f t="shared" si="297"/>
        <v>plays</v>
      </c>
      <c r="S3144" s="14">
        <f t="shared" si="298"/>
        <v>42783.304849537039</v>
      </c>
      <c r="T3144" s="14">
        <f t="shared" si="299"/>
        <v>42813.263182870367</v>
      </c>
    </row>
    <row r="3145" spans="1:20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1">
        <f t="shared" si="294"/>
        <v>0</v>
      </c>
      <c r="P3145" s="12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4">
        <f t="shared" si="298"/>
        <v>42808.149953703702</v>
      </c>
      <c r="T3145" s="14">
        <f t="shared" si="299"/>
        <v>42834.149953703702</v>
      </c>
    </row>
    <row r="3146" spans="1:20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11">
        <f t="shared" si="294"/>
        <v>75.400000000000006</v>
      </c>
      <c r="P3146" s="12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4">
        <f t="shared" si="298"/>
        <v>42796.329942129632</v>
      </c>
      <c r="T3146" s="14">
        <f t="shared" si="299"/>
        <v>42813.041666666664</v>
      </c>
    </row>
    <row r="3147" spans="1:20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1">
        <f t="shared" si="294"/>
        <v>0</v>
      </c>
      <c r="P3147" s="12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4">
        <f t="shared" si="298"/>
        <v>42761.832569444443</v>
      </c>
      <c r="T3147" s="14">
        <f t="shared" si="299"/>
        <v>42821.790902777771</v>
      </c>
    </row>
    <row r="3148" spans="1:20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11">
        <f t="shared" si="294"/>
        <v>10.5</v>
      </c>
      <c r="P3148" s="12">
        <f t="shared" si="295"/>
        <v>437.5</v>
      </c>
      <c r="Q3148" t="str">
        <f t="shared" si="296"/>
        <v>theater</v>
      </c>
      <c r="R3148" t="str">
        <f t="shared" si="297"/>
        <v>plays</v>
      </c>
      <c r="S3148" s="14">
        <f t="shared" si="298"/>
        <v>42796.474143518521</v>
      </c>
      <c r="T3148" s="14">
        <f t="shared" si="299"/>
        <v>42841.432476851849</v>
      </c>
    </row>
    <row r="3149" spans="1:20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11">
        <f t="shared" si="294"/>
        <v>117.52499999999999</v>
      </c>
      <c r="P3149" s="12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4">
        <f t="shared" si="298"/>
        <v>41909.761053240734</v>
      </c>
      <c r="T3149" s="14">
        <f t="shared" si="299"/>
        <v>41949.802719907406</v>
      </c>
    </row>
    <row r="3150" spans="1:20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11">
        <f t="shared" si="294"/>
        <v>131.16666666666669</v>
      </c>
      <c r="P3150" s="12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4">
        <f t="shared" si="298"/>
        <v>41891.456990740735</v>
      </c>
      <c r="T3150" s="14">
        <f t="shared" si="299"/>
        <v>41912.958333333328</v>
      </c>
    </row>
    <row r="3151" spans="1:20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11">
        <f t="shared" si="294"/>
        <v>104</v>
      </c>
      <c r="P3151" s="12">
        <f t="shared" si="295"/>
        <v>52</v>
      </c>
      <c r="Q3151" t="str">
        <f t="shared" si="296"/>
        <v>theater</v>
      </c>
      <c r="R3151" t="str">
        <f t="shared" si="297"/>
        <v>plays</v>
      </c>
      <c r="S3151" s="14">
        <f t="shared" si="298"/>
        <v>41225.809027777774</v>
      </c>
      <c r="T3151" s="14">
        <f t="shared" si="299"/>
        <v>41249.875</v>
      </c>
    </row>
    <row r="3152" spans="1:20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11">
        <f t="shared" si="294"/>
        <v>101</v>
      </c>
      <c r="P3152" s="12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4">
        <f t="shared" si="298"/>
        <v>40478.055590277778</v>
      </c>
      <c r="T3152" s="14">
        <f t="shared" si="299"/>
        <v>40567.958333333328</v>
      </c>
    </row>
    <row r="3153" spans="1:20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11">
        <f t="shared" si="294"/>
        <v>100.4</v>
      </c>
      <c r="P3153" s="12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4">
        <f t="shared" si="298"/>
        <v>41862.631643518514</v>
      </c>
      <c r="T3153" s="14">
        <f t="shared" si="299"/>
        <v>41892.631643518514</v>
      </c>
    </row>
    <row r="3154" spans="1:20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11">
        <f t="shared" si="294"/>
        <v>105.95454545454545</v>
      </c>
      <c r="P3154" s="12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4">
        <f t="shared" si="298"/>
        <v>41550.659340277773</v>
      </c>
      <c r="T3154" s="14">
        <f t="shared" si="299"/>
        <v>41580.659340277773</v>
      </c>
    </row>
    <row r="3155" spans="1:20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11">
        <f t="shared" si="294"/>
        <v>335.58333333333337</v>
      </c>
      <c r="P3155" s="12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4">
        <f t="shared" si="298"/>
        <v>40632.946030092593</v>
      </c>
      <c r="T3155" s="14">
        <f t="shared" si="299"/>
        <v>40663.999305555553</v>
      </c>
    </row>
    <row r="3156" spans="1:20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11">
        <f t="shared" si="294"/>
        <v>112.92857142857142</v>
      </c>
      <c r="P3156" s="12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4">
        <f t="shared" si="298"/>
        <v>40970.667337962957</v>
      </c>
      <c r="T3156" s="14">
        <f t="shared" si="299"/>
        <v>41000.625671296293</v>
      </c>
    </row>
    <row r="3157" spans="1:20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11">
        <f t="shared" si="294"/>
        <v>188.50460000000001</v>
      </c>
      <c r="P3157" s="12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4">
        <f t="shared" si="298"/>
        <v>41233.290798611109</v>
      </c>
      <c r="T3157" s="14">
        <f t="shared" si="299"/>
        <v>41263.290798611109</v>
      </c>
    </row>
    <row r="3158" spans="1:20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11">
        <f t="shared" si="294"/>
        <v>101.81818181818181</v>
      </c>
      <c r="P3158" s="12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4">
        <f t="shared" si="298"/>
        <v>41026.744722222218</v>
      </c>
      <c r="T3158" s="14">
        <f t="shared" si="299"/>
        <v>41061.744722222218</v>
      </c>
    </row>
    <row r="3159" spans="1:20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1">
        <f t="shared" si="294"/>
        <v>101</v>
      </c>
      <c r="P3159" s="12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4">
        <f t="shared" si="298"/>
        <v>41829.579918981479</v>
      </c>
      <c r="T3159" s="14">
        <f t="shared" si="299"/>
        <v>41839</v>
      </c>
    </row>
    <row r="3160" spans="1:20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11">
        <f t="shared" si="294"/>
        <v>113.99999999999999</v>
      </c>
      <c r="P3160" s="12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4">
        <f t="shared" si="298"/>
        <v>41447.631388888891</v>
      </c>
      <c r="T3160" s="14">
        <f t="shared" si="299"/>
        <v>41477.631388888891</v>
      </c>
    </row>
    <row r="3161" spans="1:20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11">
        <f t="shared" si="294"/>
        <v>133.48133333333334</v>
      </c>
      <c r="P3161" s="12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4">
        <f t="shared" si="298"/>
        <v>40883.858344907407</v>
      </c>
      <c r="T3161" s="14">
        <f t="shared" si="299"/>
        <v>40926.75</v>
      </c>
    </row>
    <row r="3162" spans="1:20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11">
        <f t="shared" si="294"/>
        <v>101.53333333333335</v>
      </c>
      <c r="P3162" s="12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4">
        <f t="shared" si="298"/>
        <v>41841.056562499994</v>
      </c>
      <c r="T3162" s="14">
        <f t="shared" si="299"/>
        <v>41863.999305555553</v>
      </c>
    </row>
    <row r="3163" spans="1:20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11">
        <f t="shared" si="294"/>
        <v>105.1</v>
      </c>
      <c r="P3163" s="12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4">
        <f t="shared" si="298"/>
        <v>41897.327800925923</v>
      </c>
      <c r="T3163" s="14">
        <f t="shared" si="299"/>
        <v>41927.327800925923</v>
      </c>
    </row>
    <row r="3164" spans="1:20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11">
        <f t="shared" si="294"/>
        <v>127.15</v>
      </c>
      <c r="P3164" s="12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4">
        <f t="shared" si="298"/>
        <v>41799.47756944444</v>
      </c>
      <c r="T3164" s="14">
        <f t="shared" si="299"/>
        <v>41826.875</v>
      </c>
    </row>
    <row r="3165" spans="1:20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11">
        <f t="shared" si="294"/>
        <v>111.15384615384616</v>
      </c>
      <c r="P3165" s="12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4">
        <f t="shared" si="298"/>
        <v>41775.545428240737</v>
      </c>
      <c r="T3165" s="14">
        <f t="shared" si="299"/>
        <v>41805.545428240737</v>
      </c>
    </row>
    <row r="3166" spans="1:20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11">
        <f t="shared" si="294"/>
        <v>106.76</v>
      </c>
      <c r="P3166" s="12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4">
        <f t="shared" si="298"/>
        <v>41766.597395833327</v>
      </c>
      <c r="T3166" s="14">
        <f t="shared" si="299"/>
        <v>41799.597395833327</v>
      </c>
    </row>
    <row r="3167" spans="1:20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11">
        <f t="shared" si="294"/>
        <v>162.66666666666666</v>
      </c>
      <c r="P3167" s="12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4">
        <f t="shared" si="298"/>
        <v>40643.950925925921</v>
      </c>
      <c r="T3167" s="14">
        <f t="shared" si="299"/>
        <v>40665.957638888889</v>
      </c>
    </row>
    <row r="3168" spans="1:20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11">
        <f t="shared" si="294"/>
        <v>160.22808571428573</v>
      </c>
      <c r="P3168" s="12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4">
        <f t="shared" si="298"/>
        <v>41940.483252314814</v>
      </c>
      <c r="T3168" s="14">
        <f t="shared" si="299"/>
        <v>41969.124305555553</v>
      </c>
    </row>
    <row r="3169" spans="1:20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11">
        <f t="shared" si="294"/>
        <v>116.16666666666666</v>
      </c>
      <c r="P3169" s="12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4">
        <f t="shared" si="298"/>
        <v>41838.967372685183</v>
      </c>
      <c r="T3169" s="14">
        <f t="shared" si="299"/>
        <v>41852.967372685183</v>
      </c>
    </row>
    <row r="3170" spans="1:20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11">
        <f t="shared" si="294"/>
        <v>124.2</v>
      </c>
      <c r="P3170" s="12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4">
        <f t="shared" si="298"/>
        <v>41771.897604166668</v>
      </c>
      <c r="T3170" s="14">
        <f t="shared" si="299"/>
        <v>41803.708333333328</v>
      </c>
    </row>
    <row r="3171" spans="1:20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11">
        <f t="shared" si="294"/>
        <v>103.01249999999999</v>
      </c>
      <c r="P3171" s="12">
        <f t="shared" si="295"/>
        <v>100.5</v>
      </c>
      <c r="Q3171" t="str">
        <f t="shared" si="296"/>
        <v>theater</v>
      </c>
      <c r="R3171" t="str">
        <f t="shared" si="297"/>
        <v>plays</v>
      </c>
      <c r="S3171" s="14">
        <f t="shared" si="298"/>
        <v>41591.529641203699</v>
      </c>
      <c r="T3171" s="14">
        <f t="shared" si="299"/>
        <v>41620.999305555553</v>
      </c>
    </row>
    <row r="3172" spans="1:20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11">
        <f t="shared" si="294"/>
        <v>112.25</v>
      </c>
      <c r="P3172" s="12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4">
        <f t="shared" si="298"/>
        <v>41788.872037037036</v>
      </c>
      <c r="T3172" s="14">
        <f t="shared" si="299"/>
        <v>41821.958333333328</v>
      </c>
    </row>
    <row r="3173" spans="1:20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11">
        <f t="shared" si="294"/>
        <v>108.8142857142857</v>
      </c>
      <c r="P3173" s="12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4">
        <f t="shared" si="298"/>
        <v>42466.399976851848</v>
      </c>
      <c r="T3173" s="14">
        <f t="shared" si="299"/>
        <v>42496.399976851848</v>
      </c>
    </row>
    <row r="3174" spans="1:20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11">
        <f t="shared" si="294"/>
        <v>114.99999999999999</v>
      </c>
      <c r="P3174" s="12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4">
        <f t="shared" si="298"/>
        <v>40923.521620370368</v>
      </c>
      <c r="T3174" s="14">
        <f t="shared" si="299"/>
        <v>40953.521620370368</v>
      </c>
    </row>
    <row r="3175" spans="1:20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11">
        <f t="shared" si="294"/>
        <v>103</v>
      </c>
      <c r="P3175" s="12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4">
        <f t="shared" si="298"/>
        <v>41878.670046296298</v>
      </c>
      <c r="T3175" s="14">
        <f t="shared" si="299"/>
        <v>41908.670046296298</v>
      </c>
    </row>
    <row r="3176" spans="1:20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11">
        <f t="shared" si="294"/>
        <v>101.13333333333334</v>
      </c>
      <c r="P3176" s="12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4">
        <f t="shared" si="298"/>
        <v>41862.656342592592</v>
      </c>
      <c r="T3176" s="14">
        <f t="shared" si="299"/>
        <v>41876.656342592592</v>
      </c>
    </row>
    <row r="3177" spans="1:20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11">
        <f t="shared" si="294"/>
        <v>109.55999999999999</v>
      </c>
      <c r="P3177" s="12">
        <f t="shared" si="295"/>
        <v>91.3</v>
      </c>
      <c r="Q3177" t="str">
        <f t="shared" si="296"/>
        <v>theater</v>
      </c>
      <c r="R3177" t="str">
        <f t="shared" si="297"/>
        <v>plays</v>
      </c>
      <c r="S3177" s="14">
        <f t="shared" si="298"/>
        <v>40531.678553240738</v>
      </c>
      <c r="T3177" s="14">
        <f t="shared" si="299"/>
        <v>40591.678553240738</v>
      </c>
    </row>
    <row r="3178" spans="1:20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11">
        <f t="shared" si="294"/>
        <v>114.8421052631579</v>
      </c>
      <c r="P3178" s="12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4">
        <f t="shared" si="298"/>
        <v>41477.722581018512</v>
      </c>
      <c r="T3178" s="14">
        <f t="shared" si="299"/>
        <v>41504.416666666664</v>
      </c>
    </row>
    <row r="3179" spans="1:20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11">
        <f t="shared" si="294"/>
        <v>117.39999999999999</v>
      </c>
      <c r="P3179" s="12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4">
        <f t="shared" si="298"/>
        <v>41781.458437499998</v>
      </c>
      <c r="T3179" s="14">
        <f t="shared" si="299"/>
        <v>41811.458437499998</v>
      </c>
    </row>
    <row r="3180" spans="1:20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11">
        <f t="shared" si="294"/>
        <v>171.73333333333335</v>
      </c>
      <c r="P3180" s="12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4">
        <f t="shared" si="298"/>
        <v>41806.396701388883</v>
      </c>
      <c r="T3180" s="14">
        <f t="shared" si="299"/>
        <v>41836.396701388883</v>
      </c>
    </row>
    <row r="3181" spans="1:20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11">
        <f t="shared" si="294"/>
        <v>114.16238095238094</v>
      </c>
      <c r="P3181" s="12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4">
        <f t="shared" si="298"/>
        <v>41375.49387731481</v>
      </c>
      <c r="T3181" s="14">
        <f t="shared" si="299"/>
        <v>41400.49387731481</v>
      </c>
    </row>
    <row r="3182" spans="1:20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11">
        <f t="shared" si="294"/>
        <v>119.75</v>
      </c>
      <c r="P3182" s="12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4">
        <f t="shared" si="298"/>
        <v>41780.204270833332</v>
      </c>
      <c r="T3182" s="14">
        <f t="shared" si="299"/>
        <v>41810.204270833332</v>
      </c>
    </row>
    <row r="3183" spans="1:20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11">
        <f t="shared" si="294"/>
        <v>109.00000000000001</v>
      </c>
      <c r="P3183" s="12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4">
        <f t="shared" si="298"/>
        <v>41779.101701388885</v>
      </c>
      <c r="T3183" s="14">
        <f t="shared" si="299"/>
        <v>41805.458333333328</v>
      </c>
    </row>
    <row r="3184" spans="1:20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11">
        <f t="shared" si="294"/>
        <v>100.88571428571429</v>
      </c>
      <c r="P3184" s="12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4">
        <f t="shared" si="298"/>
        <v>40883.740983796291</v>
      </c>
      <c r="T3184" s="14">
        <f t="shared" si="299"/>
        <v>40939.5</v>
      </c>
    </row>
    <row r="3185" spans="1:20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11">
        <f t="shared" si="294"/>
        <v>109.00000000000001</v>
      </c>
      <c r="P3185" s="12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4">
        <f t="shared" si="298"/>
        <v>41491.586446759255</v>
      </c>
      <c r="T3185" s="14">
        <f t="shared" si="299"/>
        <v>41509.586446759255</v>
      </c>
    </row>
    <row r="3186" spans="1:20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11">
        <f t="shared" si="294"/>
        <v>107.20930232558139</v>
      </c>
      <c r="P3186" s="12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4">
        <f t="shared" si="298"/>
        <v>41791.785081018512</v>
      </c>
      <c r="T3186" s="14">
        <f t="shared" si="299"/>
        <v>41821.785081018512</v>
      </c>
    </row>
    <row r="3187" spans="1:20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11">
        <f t="shared" si="294"/>
        <v>100</v>
      </c>
      <c r="P3187" s="12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4">
        <f t="shared" si="298"/>
        <v>41829.768993055557</v>
      </c>
      <c r="T3187" s="14">
        <f t="shared" si="299"/>
        <v>41836.768993055557</v>
      </c>
    </row>
    <row r="3188" spans="1:20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11">
        <f t="shared" si="294"/>
        <v>102.18750000000001</v>
      </c>
      <c r="P3188" s="12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4">
        <f t="shared" si="298"/>
        <v>41868.715717592589</v>
      </c>
      <c r="T3188" s="14">
        <f t="shared" si="299"/>
        <v>41898.666666666664</v>
      </c>
    </row>
    <row r="3189" spans="1:20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11">
        <f t="shared" si="294"/>
        <v>116.29333333333334</v>
      </c>
      <c r="P3189" s="12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4">
        <f t="shared" si="298"/>
        <v>41835.458020833328</v>
      </c>
      <c r="T3189" s="14">
        <f t="shared" si="299"/>
        <v>41855.458020833328</v>
      </c>
    </row>
    <row r="3190" spans="1:20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11">
        <f t="shared" si="294"/>
        <v>65</v>
      </c>
      <c r="P3190" s="12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4">
        <f t="shared" si="298"/>
        <v>42144.207199074073</v>
      </c>
      <c r="T3190" s="14">
        <f t="shared" si="299"/>
        <v>42165.207199074073</v>
      </c>
    </row>
    <row r="3191" spans="1:20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11">
        <f t="shared" si="294"/>
        <v>12.327272727272726</v>
      </c>
      <c r="P3191" s="12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4">
        <f t="shared" si="298"/>
        <v>42118.138101851851</v>
      </c>
      <c r="T3191" s="14">
        <f t="shared" si="299"/>
        <v>42148.138101851851</v>
      </c>
    </row>
    <row r="3192" spans="1:20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11">
        <f t="shared" si="294"/>
        <v>0</v>
      </c>
      <c r="P3192" s="12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4">
        <f t="shared" si="298"/>
        <v>42682.942997685182</v>
      </c>
      <c r="T3192" s="14">
        <f t="shared" si="299"/>
        <v>42712.984664351847</v>
      </c>
    </row>
    <row r="3193" spans="1:20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11">
        <f t="shared" si="294"/>
        <v>4.0266666666666664</v>
      </c>
      <c r="P3193" s="12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4">
        <f t="shared" si="298"/>
        <v>42538.547094907401</v>
      </c>
      <c r="T3193" s="14">
        <f t="shared" si="299"/>
        <v>42598.547094907401</v>
      </c>
    </row>
    <row r="3194" spans="1:20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11">
        <f t="shared" si="294"/>
        <v>1.02</v>
      </c>
      <c r="P3194" s="12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4">
        <f t="shared" si="298"/>
        <v>42018.732164351844</v>
      </c>
      <c r="T3194" s="14">
        <f t="shared" si="299"/>
        <v>42063.708333333336</v>
      </c>
    </row>
    <row r="3195" spans="1:20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11">
        <f t="shared" si="294"/>
        <v>11.74</v>
      </c>
      <c r="P3195" s="12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4">
        <f t="shared" si="298"/>
        <v>42010.759907407402</v>
      </c>
      <c r="T3195" s="14">
        <f t="shared" si="299"/>
        <v>42055.759907407402</v>
      </c>
    </row>
    <row r="3196" spans="1:20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11">
        <f t="shared" si="294"/>
        <v>0</v>
      </c>
      <c r="P3196" s="12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4">
        <f t="shared" si="298"/>
        <v>42181.854143518511</v>
      </c>
      <c r="T3196" s="14">
        <f t="shared" si="299"/>
        <v>42211.854143518511</v>
      </c>
    </row>
    <row r="3197" spans="1:20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11">
        <f t="shared" si="294"/>
        <v>59.142857142857139</v>
      </c>
      <c r="P3197" s="12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4">
        <f t="shared" si="298"/>
        <v>42017.385902777773</v>
      </c>
      <c r="T3197" s="14">
        <f t="shared" si="299"/>
        <v>42047.385902777773</v>
      </c>
    </row>
    <row r="3198" spans="1:20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11">
        <f t="shared" si="294"/>
        <v>0.06</v>
      </c>
      <c r="P3198" s="12">
        <f t="shared" si="295"/>
        <v>300</v>
      </c>
      <c r="Q3198" t="str">
        <f t="shared" si="296"/>
        <v>theater</v>
      </c>
      <c r="R3198" t="str">
        <f t="shared" si="297"/>
        <v>musical</v>
      </c>
      <c r="S3198" s="14">
        <f t="shared" si="298"/>
        <v>42157.389756944445</v>
      </c>
      <c r="T3198" s="14">
        <f t="shared" si="299"/>
        <v>42217.374999999993</v>
      </c>
    </row>
    <row r="3199" spans="1:20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11">
        <f t="shared" si="294"/>
        <v>11.450000000000001</v>
      </c>
      <c r="P3199" s="12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4">
        <f t="shared" si="298"/>
        <v>42009.28493055555</v>
      </c>
      <c r="T3199" s="14">
        <f t="shared" si="299"/>
        <v>42039.28493055555</v>
      </c>
    </row>
    <row r="3200" spans="1:20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11">
        <f t="shared" si="294"/>
        <v>0.36666666666666664</v>
      </c>
      <c r="P3200" s="12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4">
        <f t="shared" si="298"/>
        <v>42013.216168981475</v>
      </c>
      <c r="T3200" s="14">
        <f t="shared" si="299"/>
        <v>42051.216168981475</v>
      </c>
    </row>
    <row r="3201" spans="1:20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11">
        <f t="shared" si="294"/>
        <v>52.16</v>
      </c>
      <c r="P3201" s="12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4">
        <f t="shared" si="298"/>
        <v>41858.553449074076</v>
      </c>
      <c r="T3201" s="14">
        <f t="shared" si="299"/>
        <v>41888.666666666664</v>
      </c>
    </row>
    <row r="3202" spans="1:20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11">
        <f t="shared" si="294"/>
        <v>2E-3</v>
      </c>
      <c r="P3202" s="12">
        <f t="shared" si="295"/>
        <v>1</v>
      </c>
      <c r="Q3202" t="str">
        <f t="shared" si="296"/>
        <v>theater</v>
      </c>
      <c r="R3202" t="str">
        <f t="shared" si="297"/>
        <v>musical</v>
      </c>
      <c r="S3202" s="14">
        <f t="shared" si="298"/>
        <v>42460.112280092588</v>
      </c>
      <c r="T3202" s="14">
        <f t="shared" si="299"/>
        <v>42490.023611111108</v>
      </c>
    </row>
    <row r="3203" spans="1:20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11">
        <f t="shared" ref="O3203:O3266" si="300">(E3203/D3203)*100</f>
        <v>1.25</v>
      </c>
      <c r="P3203" s="12">
        <f t="shared" ref="P3203:P3266" si="301">AVERAGE(E3203/L3203)</f>
        <v>12.5</v>
      </c>
      <c r="Q3203" t="str">
        <f t="shared" ref="Q3203:Q3266" si="302">LEFT(N3203,SEARCH("/",N3203,1)-1)</f>
        <v>theater</v>
      </c>
      <c r="R3203" t="str">
        <f t="shared" ref="R3203:R3266" si="303">RIGHT(N3203,LEN(N3203)-SEARCH("/",N3203,1))</f>
        <v>musical</v>
      </c>
      <c r="S3203" s="14">
        <f t="shared" ref="S3203:S3266" si="304">(J3203/86400)+25569+(-5/24)</f>
        <v>41861.558761574073</v>
      </c>
      <c r="T3203" s="14">
        <f t="shared" ref="T3203:T3266" si="305">(I3203/86400)+25569+(-5/24)</f>
        <v>41882.558761574073</v>
      </c>
    </row>
    <row r="3204" spans="1:20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11">
        <f t="shared" si="300"/>
        <v>54.52</v>
      </c>
      <c r="P3204" s="12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4">
        <f t="shared" si="304"/>
        <v>42293.645208333335</v>
      </c>
      <c r="T3204" s="14">
        <f t="shared" si="305"/>
        <v>42352.040972222218</v>
      </c>
    </row>
    <row r="3205" spans="1:20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11">
        <f t="shared" si="300"/>
        <v>25</v>
      </c>
      <c r="P3205" s="12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4">
        <f t="shared" si="304"/>
        <v>42242.780347222222</v>
      </c>
      <c r="T3205" s="14">
        <f t="shared" si="305"/>
        <v>42272.780347222222</v>
      </c>
    </row>
    <row r="3206" spans="1:20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11">
        <f t="shared" si="300"/>
        <v>0</v>
      </c>
      <c r="P3206" s="12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4">
        <f t="shared" si="304"/>
        <v>42172.477766203701</v>
      </c>
      <c r="T3206" s="14">
        <f t="shared" si="305"/>
        <v>42202.468055555553</v>
      </c>
    </row>
    <row r="3207" spans="1:20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11">
        <f t="shared" si="300"/>
        <v>3.4125000000000001</v>
      </c>
      <c r="P3207" s="12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4">
        <f t="shared" si="304"/>
        <v>42095.166342592587</v>
      </c>
      <c r="T3207" s="14">
        <f t="shared" si="305"/>
        <v>42125.166342592587</v>
      </c>
    </row>
    <row r="3208" spans="1:20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11">
        <f t="shared" si="300"/>
        <v>0</v>
      </c>
      <c r="P3208" s="12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4">
        <f t="shared" si="304"/>
        <v>42236.067719907405</v>
      </c>
      <c r="T3208" s="14">
        <f t="shared" si="305"/>
        <v>42266.067719907405</v>
      </c>
    </row>
    <row r="3209" spans="1:20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11">
        <f t="shared" si="300"/>
        <v>46.36363636363636</v>
      </c>
      <c r="P3209" s="12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4">
        <f t="shared" si="304"/>
        <v>42057.069525462961</v>
      </c>
      <c r="T3209" s="14">
        <f t="shared" si="305"/>
        <v>42117.027858796289</v>
      </c>
    </row>
    <row r="3210" spans="1:20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11">
        <f t="shared" si="300"/>
        <v>103.49999999999999</v>
      </c>
      <c r="P3210" s="12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4">
        <f t="shared" si="304"/>
        <v>41827.396724537037</v>
      </c>
      <c r="T3210" s="14">
        <f t="shared" si="305"/>
        <v>41848.396724537037</v>
      </c>
    </row>
    <row r="3211" spans="1:20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11">
        <f t="shared" si="300"/>
        <v>119.32315789473684</v>
      </c>
      <c r="P3211" s="12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4">
        <f t="shared" si="304"/>
        <v>41778.42891203703</v>
      </c>
      <c r="T3211" s="14">
        <f t="shared" si="305"/>
        <v>41810.75</v>
      </c>
    </row>
    <row r="3212" spans="1:20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11">
        <f t="shared" si="300"/>
        <v>125.76666666666667</v>
      </c>
      <c r="P3212" s="12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4">
        <f t="shared" si="304"/>
        <v>41013.728229166663</v>
      </c>
      <c r="T3212" s="14">
        <f t="shared" si="305"/>
        <v>41060.957638888889</v>
      </c>
    </row>
    <row r="3213" spans="1:20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11">
        <f t="shared" si="300"/>
        <v>119.74347826086958</v>
      </c>
      <c r="P3213" s="12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4">
        <f t="shared" si="304"/>
        <v>41834.378240740734</v>
      </c>
      <c r="T3213" s="14">
        <f t="shared" si="305"/>
        <v>41865.875</v>
      </c>
    </row>
    <row r="3214" spans="1:20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11">
        <f t="shared" si="300"/>
        <v>126.25</v>
      </c>
      <c r="P3214" s="12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4">
        <f t="shared" si="304"/>
        <v>41829.587395833332</v>
      </c>
      <c r="T3214" s="14">
        <f t="shared" si="305"/>
        <v>41859.587395833332</v>
      </c>
    </row>
    <row r="3215" spans="1:20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11">
        <f t="shared" si="300"/>
        <v>100.11666666666667</v>
      </c>
      <c r="P3215" s="12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4">
        <f t="shared" si="304"/>
        <v>42171.555081018516</v>
      </c>
      <c r="T3215" s="14">
        <f t="shared" si="305"/>
        <v>42211.555081018516</v>
      </c>
    </row>
    <row r="3216" spans="1:20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11">
        <f t="shared" si="300"/>
        <v>102.13333333333334</v>
      </c>
      <c r="P3216" s="12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4">
        <f t="shared" si="304"/>
        <v>42337.584178240737</v>
      </c>
      <c r="T3216" s="14">
        <f t="shared" si="305"/>
        <v>42374.788194444445</v>
      </c>
    </row>
    <row r="3217" spans="1:20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11">
        <f t="shared" si="300"/>
        <v>100.35142857142858</v>
      </c>
      <c r="P3217" s="12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4">
        <f t="shared" si="304"/>
        <v>42219.456840277773</v>
      </c>
      <c r="T3217" s="14">
        <f t="shared" si="305"/>
        <v>42256.957638888889</v>
      </c>
    </row>
    <row r="3218" spans="1:20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11">
        <f t="shared" si="300"/>
        <v>100.05</v>
      </c>
      <c r="P3218" s="12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4">
        <f t="shared" si="304"/>
        <v>42165.254293981481</v>
      </c>
      <c r="T3218" s="14">
        <f t="shared" si="305"/>
        <v>42196.395833333336</v>
      </c>
    </row>
    <row r="3219" spans="1:20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11">
        <f t="shared" si="300"/>
        <v>116.02222222222223</v>
      </c>
      <c r="P3219" s="12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4">
        <f t="shared" si="304"/>
        <v>42648.337777777771</v>
      </c>
      <c r="T3219" s="14">
        <f t="shared" si="305"/>
        <v>42678.337777777771</v>
      </c>
    </row>
    <row r="3220" spans="1:20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11">
        <f t="shared" si="300"/>
        <v>102.1</v>
      </c>
      <c r="P3220" s="12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4">
        <f t="shared" si="304"/>
        <v>41970.793819444443</v>
      </c>
      <c r="T3220" s="14">
        <f t="shared" si="305"/>
        <v>42003.791666666664</v>
      </c>
    </row>
    <row r="3221" spans="1:20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11">
        <f t="shared" si="300"/>
        <v>100.11000000000001</v>
      </c>
      <c r="P3221" s="12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4">
        <f t="shared" si="304"/>
        <v>42050.77484953704</v>
      </c>
      <c r="T3221" s="14">
        <f t="shared" si="305"/>
        <v>42085.733182870368</v>
      </c>
    </row>
    <row r="3222" spans="1:20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11">
        <f t="shared" si="300"/>
        <v>100.84</v>
      </c>
      <c r="P3222" s="12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4">
        <f t="shared" si="304"/>
        <v>42772.625046296293</v>
      </c>
      <c r="T3222" s="14">
        <f t="shared" si="305"/>
        <v>42806.666666666664</v>
      </c>
    </row>
    <row r="3223" spans="1:20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11">
        <f t="shared" si="300"/>
        <v>103.42499999999998</v>
      </c>
      <c r="P3223" s="12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4">
        <f t="shared" si="304"/>
        <v>42155.488460648143</v>
      </c>
      <c r="T3223" s="14">
        <f t="shared" si="305"/>
        <v>42190.488460648143</v>
      </c>
    </row>
    <row r="3224" spans="1:20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11">
        <f t="shared" si="300"/>
        <v>124.8</v>
      </c>
      <c r="P3224" s="12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4">
        <f t="shared" si="304"/>
        <v>42270.373807870368</v>
      </c>
      <c r="T3224" s="14">
        <f t="shared" si="305"/>
        <v>42301.686805555553</v>
      </c>
    </row>
    <row r="3225" spans="1:20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11">
        <f t="shared" si="300"/>
        <v>109.51612903225806</v>
      </c>
      <c r="P3225" s="12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4">
        <f t="shared" si="304"/>
        <v>42206.627037037033</v>
      </c>
      <c r="T3225" s="14">
        <f t="shared" si="305"/>
        <v>42236.627037037033</v>
      </c>
    </row>
    <row r="3226" spans="1:20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11">
        <f t="shared" si="300"/>
        <v>102.03333333333333</v>
      </c>
      <c r="P3226" s="12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4">
        <f t="shared" si="304"/>
        <v>42697.642511574071</v>
      </c>
      <c r="T3226" s="14">
        <f t="shared" si="305"/>
        <v>42744.999999999993</v>
      </c>
    </row>
    <row r="3227" spans="1:20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11">
        <f t="shared" si="300"/>
        <v>102.35000000000001</v>
      </c>
      <c r="P3227" s="12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4">
        <f t="shared" si="304"/>
        <v>42503.351134259261</v>
      </c>
      <c r="T3227" s="14">
        <f t="shared" si="305"/>
        <v>42524.666666666664</v>
      </c>
    </row>
    <row r="3228" spans="1:20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11">
        <f t="shared" si="300"/>
        <v>104.16666666666667</v>
      </c>
      <c r="P3228" s="12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4">
        <f t="shared" si="304"/>
        <v>42277.375138888885</v>
      </c>
      <c r="T3228" s="14">
        <f t="shared" si="305"/>
        <v>42307.375138888885</v>
      </c>
    </row>
    <row r="3229" spans="1:20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11">
        <f t="shared" si="300"/>
        <v>125</v>
      </c>
      <c r="P3229" s="12">
        <f t="shared" si="301"/>
        <v>50</v>
      </c>
      <c r="Q3229" t="str">
        <f t="shared" si="302"/>
        <v>theater</v>
      </c>
      <c r="R3229" t="str">
        <f t="shared" si="303"/>
        <v>plays</v>
      </c>
      <c r="S3229" s="14">
        <f t="shared" si="304"/>
        <v>42722.674027777779</v>
      </c>
      <c r="T3229" s="14">
        <f t="shared" si="305"/>
        <v>42752.674027777779</v>
      </c>
    </row>
    <row r="3230" spans="1:20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11">
        <f t="shared" si="300"/>
        <v>102.34285714285714</v>
      </c>
      <c r="P3230" s="12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4">
        <f t="shared" si="304"/>
        <v>42323.500972222224</v>
      </c>
      <c r="T3230" s="14">
        <f t="shared" si="305"/>
        <v>42354.999305555553</v>
      </c>
    </row>
    <row r="3231" spans="1:20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11">
        <f t="shared" si="300"/>
        <v>107.86500000000001</v>
      </c>
      <c r="P3231" s="12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4">
        <f t="shared" si="304"/>
        <v>41933.083310185182</v>
      </c>
      <c r="T3231" s="14">
        <f t="shared" si="305"/>
        <v>41963.124976851854</v>
      </c>
    </row>
    <row r="3232" spans="1:20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11">
        <f t="shared" si="300"/>
        <v>109.88461538461539</v>
      </c>
      <c r="P3232" s="12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4">
        <f t="shared" si="304"/>
        <v>41897.959791666661</v>
      </c>
      <c r="T3232" s="14">
        <f t="shared" si="305"/>
        <v>41912.957638888889</v>
      </c>
    </row>
    <row r="3233" spans="1:20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11">
        <f t="shared" si="300"/>
        <v>161</v>
      </c>
      <c r="P3233" s="12">
        <f t="shared" si="301"/>
        <v>57.5</v>
      </c>
      <c r="Q3233" t="str">
        <f t="shared" si="302"/>
        <v>theater</v>
      </c>
      <c r="R3233" t="str">
        <f t="shared" si="303"/>
        <v>plays</v>
      </c>
      <c r="S3233" s="14">
        <f t="shared" si="304"/>
        <v>42446.735497685186</v>
      </c>
      <c r="T3233" s="14">
        <f t="shared" si="305"/>
        <v>42476.735497685186</v>
      </c>
    </row>
    <row r="3234" spans="1:20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11">
        <f t="shared" si="300"/>
        <v>131.20000000000002</v>
      </c>
      <c r="P3234" s="12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4">
        <f t="shared" si="304"/>
        <v>42463.605520833335</v>
      </c>
      <c r="T3234" s="14">
        <f t="shared" si="305"/>
        <v>42493.957638888889</v>
      </c>
    </row>
    <row r="3235" spans="1:20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11">
        <f t="shared" si="300"/>
        <v>118.8</v>
      </c>
      <c r="P3235" s="12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4">
        <f t="shared" si="304"/>
        <v>42766.596701388888</v>
      </c>
      <c r="T3235" s="14">
        <f t="shared" si="305"/>
        <v>42796.596701388888</v>
      </c>
    </row>
    <row r="3236" spans="1:20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11">
        <f t="shared" si="300"/>
        <v>100.39275000000001</v>
      </c>
      <c r="P3236" s="12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4">
        <f t="shared" si="304"/>
        <v>42734.581111111103</v>
      </c>
      <c r="T3236" s="14">
        <f t="shared" si="305"/>
        <v>42767.771527777775</v>
      </c>
    </row>
    <row r="3237" spans="1:20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11">
        <f t="shared" si="300"/>
        <v>103.20666666666666</v>
      </c>
      <c r="P3237" s="12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4">
        <f t="shared" si="304"/>
        <v>42522.139479166661</v>
      </c>
      <c r="T3237" s="14">
        <f t="shared" si="305"/>
        <v>42552.139479166661</v>
      </c>
    </row>
    <row r="3238" spans="1:20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11">
        <f t="shared" si="300"/>
        <v>100.6</v>
      </c>
      <c r="P3238" s="12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4">
        <f t="shared" si="304"/>
        <v>42702.708715277775</v>
      </c>
      <c r="T3238" s="14">
        <f t="shared" si="305"/>
        <v>42732.708715277775</v>
      </c>
    </row>
    <row r="3239" spans="1:20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11">
        <f t="shared" si="300"/>
        <v>100.78754285714287</v>
      </c>
      <c r="P3239" s="12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4">
        <f t="shared" si="304"/>
        <v>42252.266018518516</v>
      </c>
      <c r="T3239" s="14">
        <f t="shared" si="305"/>
        <v>42275.957638888889</v>
      </c>
    </row>
    <row r="3240" spans="1:20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11">
        <f t="shared" si="300"/>
        <v>112.32142857142857</v>
      </c>
      <c r="P3240" s="12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4">
        <f t="shared" si="304"/>
        <v>42156.302060185182</v>
      </c>
      <c r="T3240" s="14">
        <f t="shared" si="305"/>
        <v>42186.302060185182</v>
      </c>
    </row>
    <row r="3241" spans="1:20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11">
        <f t="shared" si="300"/>
        <v>105.91914022517912</v>
      </c>
      <c r="P3241" s="12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4">
        <f t="shared" si="304"/>
        <v>42277.880706018514</v>
      </c>
      <c r="T3241" s="14">
        <f t="shared" si="305"/>
        <v>42302.790972222218</v>
      </c>
    </row>
    <row r="3242" spans="1:20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11">
        <f t="shared" si="300"/>
        <v>100.56666666666668</v>
      </c>
      <c r="P3242" s="12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4">
        <f t="shared" si="304"/>
        <v>42754.485509259255</v>
      </c>
      <c r="T3242" s="14">
        <f t="shared" si="305"/>
        <v>42782.749999999993</v>
      </c>
    </row>
    <row r="3243" spans="1:20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11">
        <f t="shared" si="300"/>
        <v>115.30588235294117</v>
      </c>
      <c r="P3243" s="12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4">
        <f t="shared" si="304"/>
        <v>41893.116550925923</v>
      </c>
      <c r="T3243" s="14">
        <f t="shared" si="305"/>
        <v>41926.082638888889</v>
      </c>
    </row>
    <row r="3244" spans="1:20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11">
        <f t="shared" si="300"/>
        <v>127.30419999999999</v>
      </c>
      <c r="P3244" s="12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4">
        <f t="shared" si="304"/>
        <v>41871.547361111108</v>
      </c>
      <c r="T3244" s="14">
        <f t="shared" si="305"/>
        <v>41901.547361111108</v>
      </c>
    </row>
    <row r="3245" spans="1:20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11">
        <f t="shared" si="300"/>
        <v>102.83750000000001</v>
      </c>
      <c r="P3245" s="12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4">
        <f t="shared" si="304"/>
        <v>42261.888449074067</v>
      </c>
      <c r="T3245" s="14">
        <f t="shared" si="305"/>
        <v>42285.791666666664</v>
      </c>
    </row>
    <row r="3246" spans="1:20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11">
        <f t="shared" si="300"/>
        <v>102.9375</v>
      </c>
      <c r="P3246" s="12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4">
        <f t="shared" si="304"/>
        <v>42675.485902777778</v>
      </c>
      <c r="T3246" s="14">
        <f t="shared" si="305"/>
        <v>42705.527569444443</v>
      </c>
    </row>
    <row r="3247" spans="1:20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11">
        <f t="shared" si="300"/>
        <v>104.3047619047619</v>
      </c>
      <c r="P3247" s="12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4">
        <f t="shared" si="304"/>
        <v>42135.391874999994</v>
      </c>
      <c r="T3247" s="14">
        <f t="shared" si="305"/>
        <v>42166.874999999993</v>
      </c>
    </row>
    <row r="3248" spans="1:20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11">
        <f t="shared" si="300"/>
        <v>111.22000000000001</v>
      </c>
      <c r="P3248" s="12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4">
        <f t="shared" si="304"/>
        <v>42230.263888888883</v>
      </c>
      <c r="T3248" s="14">
        <f t="shared" si="305"/>
        <v>42258.957638888889</v>
      </c>
    </row>
    <row r="3249" spans="1:20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11">
        <f t="shared" si="300"/>
        <v>105.86</v>
      </c>
      <c r="P3249" s="12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4">
        <f t="shared" si="304"/>
        <v>42167.22583333333</v>
      </c>
      <c r="T3249" s="14">
        <f t="shared" si="305"/>
        <v>42197.22583333333</v>
      </c>
    </row>
    <row r="3250" spans="1:20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11">
        <f t="shared" si="300"/>
        <v>100.79166666666666</v>
      </c>
      <c r="P3250" s="12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4">
        <f t="shared" si="304"/>
        <v>42068.68005787037</v>
      </c>
      <c r="T3250" s="14">
        <f t="shared" si="305"/>
        <v>42098.638391203705</v>
      </c>
    </row>
    <row r="3251" spans="1:20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11">
        <f t="shared" si="300"/>
        <v>104.92727272727274</v>
      </c>
      <c r="P3251" s="12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4">
        <f t="shared" si="304"/>
        <v>42145.538356481477</v>
      </c>
      <c r="T3251" s="14">
        <f t="shared" si="305"/>
        <v>42175.538356481477</v>
      </c>
    </row>
    <row r="3252" spans="1:20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11">
        <f t="shared" si="300"/>
        <v>101.55199999999999</v>
      </c>
      <c r="P3252" s="12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4">
        <f t="shared" si="304"/>
        <v>41918.533842592587</v>
      </c>
      <c r="T3252" s="14">
        <f t="shared" si="305"/>
        <v>41948.575509259259</v>
      </c>
    </row>
    <row r="3253" spans="1:20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11">
        <f t="shared" si="300"/>
        <v>110.73333333333333</v>
      </c>
      <c r="P3253" s="12">
        <f t="shared" si="301"/>
        <v>83.05</v>
      </c>
      <c r="Q3253" t="str">
        <f t="shared" si="302"/>
        <v>theater</v>
      </c>
      <c r="R3253" t="str">
        <f t="shared" si="303"/>
        <v>plays</v>
      </c>
      <c r="S3253" s="14">
        <f t="shared" si="304"/>
        <v>42146.52275462963</v>
      </c>
      <c r="T3253" s="14">
        <f t="shared" si="305"/>
        <v>42176.52275462963</v>
      </c>
    </row>
    <row r="3254" spans="1:20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11">
        <f t="shared" si="300"/>
        <v>127.82222222222221</v>
      </c>
      <c r="P3254" s="12">
        <f t="shared" si="301"/>
        <v>57.52</v>
      </c>
      <c r="Q3254" t="str">
        <f t="shared" si="302"/>
        <v>theater</v>
      </c>
      <c r="R3254" t="str">
        <f t="shared" si="303"/>
        <v>plays</v>
      </c>
      <c r="S3254" s="14">
        <f t="shared" si="304"/>
        <v>42590.264351851853</v>
      </c>
      <c r="T3254" s="14">
        <f t="shared" si="305"/>
        <v>42620.264351851853</v>
      </c>
    </row>
    <row r="3255" spans="1:20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11">
        <f t="shared" si="300"/>
        <v>101.82500000000002</v>
      </c>
      <c r="P3255" s="12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4">
        <f t="shared" si="304"/>
        <v>42602.368379629632</v>
      </c>
      <c r="T3255" s="14">
        <f t="shared" si="305"/>
        <v>42620.947916666664</v>
      </c>
    </row>
    <row r="3256" spans="1:20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11">
        <f t="shared" si="300"/>
        <v>101.25769230769231</v>
      </c>
      <c r="P3256" s="12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4">
        <f t="shared" si="304"/>
        <v>42058.877418981479</v>
      </c>
      <c r="T3256" s="14">
        <f t="shared" si="305"/>
        <v>42088.835752314808</v>
      </c>
    </row>
    <row r="3257" spans="1:20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11">
        <f t="shared" si="300"/>
        <v>175</v>
      </c>
      <c r="P3257" s="12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4">
        <f t="shared" si="304"/>
        <v>41889.559895833328</v>
      </c>
      <c r="T3257" s="14">
        <f t="shared" si="305"/>
        <v>41919.559895833328</v>
      </c>
    </row>
    <row r="3258" spans="1:20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11">
        <f t="shared" si="300"/>
        <v>128.06</v>
      </c>
      <c r="P3258" s="12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4">
        <f t="shared" si="304"/>
        <v>42144.365474537037</v>
      </c>
      <c r="T3258" s="14">
        <f t="shared" si="305"/>
        <v>42165.957638888889</v>
      </c>
    </row>
    <row r="3259" spans="1:20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11">
        <f t="shared" si="300"/>
        <v>106.29949999999999</v>
      </c>
      <c r="P3259" s="12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4">
        <f t="shared" si="304"/>
        <v>42758.351296296292</v>
      </c>
      <c r="T3259" s="14">
        <f t="shared" si="305"/>
        <v>42788.351296296292</v>
      </c>
    </row>
    <row r="3260" spans="1:20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11">
        <f t="shared" si="300"/>
        <v>105.21428571428571</v>
      </c>
      <c r="P3260" s="12">
        <f t="shared" si="301"/>
        <v>98.2</v>
      </c>
      <c r="Q3260" t="str">
        <f t="shared" si="302"/>
        <v>theater</v>
      </c>
      <c r="R3260" t="str">
        <f t="shared" si="303"/>
        <v>plays</v>
      </c>
      <c r="S3260" s="14">
        <f t="shared" si="304"/>
        <v>41982.678946759253</v>
      </c>
      <c r="T3260" s="14">
        <f t="shared" si="305"/>
        <v>42012.678946759253</v>
      </c>
    </row>
    <row r="3261" spans="1:20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11">
        <f t="shared" si="300"/>
        <v>106.16782608695652</v>
      </c>
      <c r="P3261" s="12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4">
        <f t="shared" si="304"/>
        <v>42614.552604166667</v>
      </c>
      <c r="T3261" s="14">
        <f t="shared" si="305"/>
        <v>42643.957638888889</v>
      </c>
    </row>
    <row r="3262" spans="1:20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11">
        <f t="shared" si="300"/>
        <v>109.24000000000001</v>
      </c>
      <c r="P3262" s="12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4">
        <f t="shared" si="304"/>
        <v>42303.464328703696</v>
      </c>
      <c r="T3262" s="14">
        <f t="shared" si="305"/>
        <v>42338.505995370368</v>
      </c>
    </row>
    <row r="3263" spans="1:20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11">
        <f t="shared" si="300"/>
        <v>100.45454545454547</v>
      </c>
      <c r="P3263" s="12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4">
        <f t="shared" si="304"/>
        <v>42171.517083333332</v>
      </c>
      <c r="T3263" s="14">
        <f t="shared" si="305"/>
        <v>42201.517083333332</v>
      </c>
    </row>
    <row r="3264" spans="1:20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11">
        <f t="shared" si="300"/>
        <v>103.04098360655738</v>
      </c>
      <c r="P3264" s="12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4">
        <f t="shared" si="304"/>
        <v>41964.107199074067</v>
      </c>
      <c r="T3264" s="14">
        <f t="shared" si="305"/>
        <v>41994.958333333336</v>
      </c>
    </row>
    <row r="3265" spans="1:20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11">
        <f t="shared" si="300"/>
        <v>112.1664</v>
      </c>
      <c r="P3265" s="12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4">
        <f t="shared" si="304"/>
        <v>42284.30773148148</v>
      </c>
      <c r="T3265" s="14">
        <f t="shared" si="305"/>
        <v>42307.666666666664</v>
      </c>
    </row>
    <row r="3266" spans="1:20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11">
        <f t="shared" si="300"/>
        <v>103</v>
      </c>
      <c r="P3266" s="12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4">
        <f t="shared" si="304"/>
        <v>42016.591874999998</v>
      </c>
      <c r="T3266" s="14">
        <f t="shared" si="305"/>
        <v>42032.708333333336</v>
      </c>
    </row>
    <row r="3267" spans="1:20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11">
        <f t="shared" ref="O3267:O3330" si="306">(E3267/D3267)*100</f>
        <v>164</v>
      </c>
      <c r="P3267" s="12">
        <f t="shared" ref="P3267:P3330" si="307">AVERAGE(E3267/L3267)</f>
        <v>70.285714285714292</v>
      </c>
      <c r="Q3267" t="str">
        <f t="shared" ref="Q3267:Q3330" si="308">LEFT(N3267,SEARCH("/",N3267,1)-1)</f>
        <v>theater</v>
      </c>
      <c r="R3267" t="str">
        <f t="shared" ref="R3267:R3330" si="309">RIGHT(N3267,LEN(N3267)-SEARCH("/",N3267,1))</f>
        <v>plays</v>
      </c>
      <c r="S3267" s="14">
        <f t="shared" ref="S3267:S3330" si="310">(J3267/86400)+25569+(-5/24)</f>
        <v>42311.503645833327</v>
      </c>
      <c r="T3267" s="14">
        <f t="shared" ref="T3267:T3330" si="311">(I3267/86400)+25569+(-5/24)</f>
        <v>42341.499999999993</v>
      </c>
    </row>
    <row r="3268" spans="1:20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11">
        <f t="shared" si="306"/>
        <v>131.28333333333333</v>
      </c>
      <c r="P3268" s="12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4">
        <f t="shared" si="310"/>
        <v>42136.327800925923</v>
      </c>
      <c r="T3268" s="14">
        <f t="shared" si="311"/>
        <v>42167.666666666664</v>
      </c>
    </row>
    <row r="3269" spans="1:20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11">
        <f t="shared" si="306"/>
        <v>102.1</v>
      </c>
      <c r="P3269" s="12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4">
        <f t="shared" si="310"/>
        <v>42172.549305555549</v>
      </c>
      <c r="T3269" s="14">
        <f t="shared" si="311"/>
        <v>42202.549305555549</v>
      </c>
    </row>
    <row r="3270" spans="1:20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11">
        <f t="shared" si="306"/>
        <v>128</v>
      </c>
      <c r="P3270" s="12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4">
        <f t="shared" si="310"/>
        <v>42590.695925925924</v>
      </c>
      <c r="T3270" s="14">
        <f t="shared" si="311"/>
        <v>42606.695925925924</v>
      </c>
    </row>
    <row r="3271" spans="1:20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11">
        <f t="shared" si="306"/>
        <v>101.49999999999999</v>
      </c>
      <c r="P3271" s="12">
        <f t="shared" si="307"/>
        <v>116</v>
      </c>
      <c r="Q3271" t="str">
        <f t="shared" si="308"/>
        <v>theater</v>
      </c>
      <c r="R3271" t="str">
        <f t="shared" si="309"/>
        <v>plays</v>
      </c>
      <c r="S3271" s="14">
        <f t="shared" si="310"/>
        <v>42137.187465277777</v>
      </c>
      <c r="T3271" s="14">
        <f t="shared" si="311"/>
        <v>42171.249999999993</v>
      </c>
    </row>
    <row r="3272" spans="1:20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11">
        <f t="shared" si="306"/>
        <v>101.66666666666666</v>
      </c>
      <c r="P3272" s="12">
        <f t="shared" si="307"/>
        <v>61</v>
      </c>
      <c r="Q3272" t="str">
        <f t="shared" si="308"/>
        <v>theater</v>
      </c>
      <c r="R3272" t="str">
        <f t="shared" si="309"/>
        <v>plays</v>
      </c>
      <c r="S3272" s="14">
        <f t="shared" si="310"/>
        <v>42167.324826388889</v>
      </c>
      <c r="T3272" s="14">
        <f t="shared" si="311"/>
        <v>42197.324826388889</v>
      </c>
    </row>
    <row r="3273" spans="1:20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11">
        <f t="shared" si="306"/>
        <v>130</v>
      </c>
      <c r="P3273" s="12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4">
        <f t="shared" si="310"/>
        <v>41915.22887731481</v>
      </c>
      <c r="T3273" s="14">
        <f t="shared" si="311"/>
        <v>41945.270543981482</v>
      </c>
    </row>
    <row r="3274" spans="1:20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11">
        <f t="shared" si="306"/>
        <v>154.43</v>
      </c>
      <c r="P3274" s="12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4">
        <f t="shared" si="310"/>
        <v>42284.291770833333</v>
      </c>
      <c r="T3274" s="14">
        <f t="shared" si="311"/>
        <v>42314.333437499998</v>
      </c>
    </row>
    <row r="3275" spans="1:20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11">
        <f t="shared" si="306"/>
        <v>107.4</v>
      </c>
      <c r="P3275" s="12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4">
        <f t="shared" si="310"/>
        <v>42611.5930787037</v>
      </c>
      <c r="T3275" s="14">
        <f t="shared" si="311"/>
        <v>42627.583333333336</v>
      </c>
    </row>
    <row r="3276" spans="1:20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11">
        <f t="shared" si="306"/>
        <v>101.32258064516128</v>
      </c>
      <c r="P3276" s="12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4">
        <f t="shared" si="310"/>
        <v>42400.496203703697</v>
      </c>
      <c r="T3276" s="14">
        <f t="shared" si="311"/>
        <v>42444.666666666664</v>
      </c>
    </row>
    <row r="3277" spans="1:20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11">
        <f t="shared" si="306"/>
        <v>100.27777777777777</v>
      </c>
      <c r="P3277" s="12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4">
        <f t="shared" si="310"/>
        <v>42017.672118055554</v>
      </c>
      <c r="T3277" s="14">
        <f t="shared" si="311"/>
        <v>42043.979166666664</v>
      </c>
    </row>
    <row r="3278" spans="1:20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11">
        <f t="shared" si="306"/>
        <v>116.84444444444443</v>
      </c>
      <c r="P3278" s="12">
        <f t="shared" si="307"/>
        <v>52.58</v>
      </c>
      <c r="Q3278" t="str">
        <f t="shared" si="308"/>
        <v>theater</v>
      </c>
      <c r="R3278" t="str">
        <f t="shared" si="309"/>
        <v>plays</v>
      </c>
      <c r="S3278" s="14">
        <f t="shared" si="310"/>
        <v>42426.741655092592</v>
      </c>
      <c r="T3278" s="14">
        <f t="shared" si="311"/>
        <v>42460.957638888889</v>
      </c>
    </row>
    <row r="3279" spans="1:20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11">
        <f t="shared" si="306"/>
        <v>108.60000000000001</v>
      </c>
      <c r="P3279" s="12">
        <f t="shared" si="307"/>
        <v>54.3</v>
      </c>
      <c r="Q3279" t="str">
        <f t="shared" si="308"/>
        <v>theater</v>
      </c>
      <c r="R3279" t="str">
        <f t="shared" si="309"/>
        <v>plays</v>
      </c>
      <c r="S3279" s="14">
        <f t="shared" si="310"/>
        <v>41931.474606481475</v>
      </c>
      <c r="T3279" s="14">
        <f t="shared" si="311"/>
        <v>41961.516273148147</v>
      </c>
    </row>
    <row r="3280" spans="1:20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11">
        <f t="shared" si="306"/>
        <v>103.4</v>
      </c>
      <c r="P3280" s="12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4">
        <f t="shared" si="310"/>
        <v>42124.640081018515</v>
      </c>
      <c r="T3280" s="14">
        <f t="shared" si="311"/>
        <v>42154.640081018515</v>
      </c>
    </row>
    <row r="3281" spans="1:20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11">
        <f t="shared" si="306"/>
        <v>114.27586206896552</v>
      </c>
      <c r="P3281" s="12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4">
        <f t="shared" si="310"/>
        <v>42430.894201388888</v>
      </c>
      <c r="T3281" s="14">
        <f t="shared" si="311"/>
        <v>42460.852534722224</v>
      </c>
    </row>
    <row r="3282" spans="1:20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11">
        <f t="shared" si="306"/>
        <v>103</v>
      </c>
      <c r="P3282" s="12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4">
        <f t="shared" si="310"/>
        <v>42121.548587962963</v>
      </c>
      <c r="T3282" s="14">
        <f t="shared" si="311"/>
        <v>42155.999999999993</v>
      </c>
    </row>
    <row r="3283" spans="1:20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11">
        <f t="shared" si="306"/>
        <v>121.6</v>
      </c>
      <c r="P3283" s="12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4">
        <f t="shared" si="310"/>
        <v>42218.811400462961</v>
      </c>
      <c r="T3283" s="14">
        <f t="shared" si="311"/>
        <v>42248.811400462961</v>
      </c>
    </row>
    <row r="3284" spans="1:20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11">
        <f t="shared" si="306"/>
        <v>102.6467741935484</v>
      </c>
      <c r="P3284" s="12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4">
        <f t="shared" si="310"/>
        <v>42444.985972222225</v>
      </c>
      <c r="T3284" s="14">
        <f t="shared" si="311"/>
        <v>42488.985972222225</v>
      </c>
    </row>
    <row r="3285" spans="1:20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11">
        <f t="shared" si="306"/>
        <v>104.75000000000001</v>
      </c>
      <c r="P3285" s="12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4">
        <f t="shared" si="310"/>
        <v>42379.535856481474</v>
      </c>
      <c r="T3285" s="14">
        <f t="shared" si="311"/>
        <v>42410.666666666664</v>
      </c>
    </row>
    <row r="3286" spans="1:20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11">
        <f t="shared" si="306"/>
        <v>101.6</v>
      </c>
      <c r="P3286" s="12">
        <f t="shared" si="307"/>
        <v>203.2</v>
      </c>
      <c r="Q3286" t="str">
        <f t="shared" si="308"/>
        <v>theater</v>
      </c>
      <c r="R3286" t="str">
        <f t="shared" si="309"/>
        <v>plays</v>
      </c>
      <c r="S3286" s="14">
        <f t="shared" si="310"/>
        <v>42380.676539351851</v>
      </c>
      <c r="T3286" s="14">
        <f t="shared" si="311"/>
        <v>42398.040972222218</v>
      </c>
    </row>
    <row r="3287" spans="1:20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11">
        <f t="shared" si="306"/>
        <v>112.10242048409683</v>
      </c>
      <c r="P3287" s="12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4">
        <f t="shared" si="310"/>
        <v>42762.734097222223</v>
      </c>
      <c r="T3287" s="14">
        <f t="shared" si="311"/>
        <v>42793.999999999993</v>
      </c>
    </row>
    <row r="3288" spans="1:20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11">
        <f t="shared" si="306"/>
        <v>101.76666666666667</v>
      </c>
      <c r="P3288" s="12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4">
        <f t="shared" si="310"/>
        <v>42567.631736111107</v>
      </c>
      <c r="T3288" s="14">
        <f t="shared" si="311"/>
        <v>42597.631736111107</v>
      </c>
    </row>
    <row r="3289" spans="1:20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11">
        <f t="shared" si="306"/>
        <v>100</v>
      </c>
      <c r="P3289" s="12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4">
        <f t="shared" si="310"/>
        <v>42311.541990740741</v>
      </c>
      <c r="T3289" s="14">
        <f t="shared" si="311"/>
        <v>42336.541990740741</v>
      </c>
    </row>
    <row r="3290" spans="1:20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11">
        <f t="shared" si="306"/>
        <v>100.26489999999998</v>
      </c>
      <c r="P3290" s="12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4">
        <f t="shared" si="310"/>
        <v>42505.566145833327</v>
      </c>
      <c r="T3290" s="14">
        <f t="shared" si="311"/>
        <v>42541.749999999993</v>
      </c>
    </row>
    <row r="3291" spans="1:20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11">
        <f t="shared" si="306"/>
        <v>133.04200000000003</v>
      </c>
      <c r="P3291" s="12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4">
        <f t="shared" si="310"/>
        <v>42758.159745370365</v>
      </c>
      <c r="T3291" s="14">
        <f t="shared" si="311"/>
        <v>42786.159745370365</v>
      </c>
    </row>
    <row r="3292" spans="1:20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11">
        <f t="shared" si="306"/>
        <v>121.2</v>
      </c>
      <c r="P3292" s="12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4">
        <f t="shared" si="310"/>
        <v>42775.306608796294</v>
      </c>
      <c r="T3292" s="14">
        <f t="shared" si="311"/>
        <v>42805.306608796294</v>
      </c>
    </row>
    <row r="3293" spans="1:20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11">
        <f t="shared" si="306"/>
        <v>113.99999999999999</v>
      </c>
      <c r="P3293" s="12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4">
        <f t="shared" si="310"/>
        <v>42232.494212962956</v>
      </c>
      <c r="T3293" s="14">
        <f t="shared" si="311"/>
        <v>42263.957638888889</v>
      </c>
    </row>
    <row r="3294" spans="1:20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11">
        <f t="shared" si="306"/>
        <v>286.13861386138615</v>
      </c>
      <c r="P3294" s="12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4">
        <f t="shared" si="310"/>
        <v>42282.561898148146</v>
      </c>
      <c r="T3294" s="14">
        <f t="shared" si="311"/>
        <v>42342.603564814817</v>
      </c>
    </row>
    <row r="3295" spans="1:20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11">
        <f t="shared" si="306"/>
        <v>170.44444444444446</v>
      </c>
      <c r="P3295" s="12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4">
        <f t="shared" si="310"/>
        <v>42768.217037037037</v>
      </c>
      <c r="T3295" s="14">
        <f t="shared" si="311"/>
        <v>42798.217037037037</v>
      </c>
    </row>
    <row r="3296" spans="1:20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11">
        <f t="shared" si="306"/>
        <v>118.33333333333333</v>
      </c>
      <c r="P3296" s="12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4">
        <f t="shared" si="310"/>
        <v>42141.33280092592</v>
      </c>
      <c r="T3296" s="14">
        <f t="shared" si="311"/>
        <v>42171.33280092592</v>
      </c>
    </row>
    <row r="3297" spans="1:20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11">
        <f t="shared" si="306"/>
        <v>102.85857142857142</v>
      </c>
      <c r="P3297" s="12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4">
        <f t="shared" si="310"/>
        <v>42609.234131944446</v>
      </c>
      <c r="T3297" s="14">
        <f t="shared" si="311"/>
        <v>42639.234131944446</v>
      </c>
    </row>
    <row r="3298" spans="1:20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11">
        <f t="shared" si="306"/>
        <v>144.06666666666666</v>
      </c>
      <c r="P3298" s="12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4">
        <f t="shared" si="310"/>
        <v>42309.54828703704</v>
      </c>
      <c r="T3298" s="14">
        <f t="shared" si="311"/>
        <v>42330.708333333336</v>
      </c>
    </row>
    <row r="3299" spans="1:20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11">
        <f t="shared" si="306"/>
        <v>100.07272727272726</v>
      </c>
      <c r="P3299" s="12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4">
        <f t="shared" si="310"/>
        <v>42193.563148148147</v>
      </c>
      <c r="T3299" s="14">
        <f t="shared" si="311"/>
        <v>42212.749305555553</v>
      </c>
    </row>
    <row r="3300" spans="1:20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1">
        <f t="shared" si="306"/>
        <v>101.73</v>
      </c>
      <c r="P3300" s="12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4">
        <f t="shared" si="310"/>
        <v>42239.749629629623</v>
      </c>
      <c r="T3300" s="14">
        <f t="shared" si="311"/>
        <v>42259.791666666664</v>
      </c>
    </row>
    <row r="3301" spans="1:20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11">
        <f t="shared" si="306"/>
        <v>116.19999999999999</v>
      </c>
      <c r="P3301" s="12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4">
        <f t="shared" si="310"/>
        <v>42261.709062499998</v>
      </c>
      <c r="T3301" s="14">
        <f t="shared" si="311"/>
        <v>42291.709062499998</v>
      </c>
    </row>
    <row r="3302" spans="1:20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11">
        <f t="shared" si="306"/>
        <v>136.16666666666666</v>
      </c>
      <c r="P3302" s="12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4">
        <f t="shared" si="310"/>
        <v>42102.535439814812</v>
      </c>
      <c r="T3302" s="14">
        <f t="shared" si="311"/>
        <v>42123.535439814812</v>
      </c>
    </row>
    <row r="3303" spans="1:20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11">
        <f t="shared" si="306"/>
        <v>133.46666666666667</v>
      </c>
      <c r="P3303" s="12">
        <f t="shared" si="307"/>
        <v>57.2</v>
      </c>
      <c r="Q3303" t="str">
        <f t="shared" si="308"/>
        <v>theater</v>
      </c>
      <c r="R3303" t="str">
        <f t="shared" si="309"/>
        <v>plays</v>
      </c>
      <c r="S3303" s="14">
        <f t="shared" si="310"/>
        <v>42538.527499999997</v>
      </c>
      <c r="T3303" s="14">
        <f t="shared" si="311"/>
        <v>42583.082638888889</v>
      </c>
    </row>
    <row r="3304" spans="1:20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11">
        <f t="shared" si="306"/>
        <v>103.39285714285715</v>
      </c>
      <c r="P3304" s="12">
        <f t="shared" si="307"/>
        <v>173.7</v>
      </c>
      <c r="Q3304" t="str">
        <f t="shared" si="308"/>
        <v>theater</v>
      </c>
      <c r="R3304" t="str">
        <f t="shared" si="309"/>
        <v>plays</v>
      </c>
      <c r="S3304" s="14">
        <f t="shared" si="310"/>
        <v>42681.143240740734</v>
      </c>
      <c r="T3304" s="14">
        <f t="shared" si="311"/>
        <v>42711.143240740734</v>
      </c>
    </row>
    <row r="3305" spans="1:20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11">
        <f t="shared" si="306"/>
        <v>115.88888888888889</v>
      </c>
      <c r="P3305" s="12">
        <f t="shared" si="307"/>
        <v>59.6</v>
      </c>
      <c r="Q3305" t="str">
        <f t="shared" si="308"/>
        <v>theater</v>
      </c>
      <c r="R3305" t="str">
        <f t="shared" si="309"/>
        <v>plays</v>
      </c>
      <c r="S3305" s="14">
        <f t="shared" si="310"/>
        <v>42056.443101851844</v>
      </c>
      <c r="T3305" s="14">
        <f t="shared" si="311"/>
        <v>42091.401435185187</v>
      </c>
    </row>
    <row r="3306" spans="1:20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11">
        <f t="shared" si="306"/>
        <v>104.51666666666665</v>
      </c>
      <c r="P3306" s="12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4">
        <f t="shared" si="310"/>
        <v>42696.41611111111</v>
      </c>
      <c r="T3306" s="14">
        <f t="shared" si="311"/>
        <v>42726.41611111111</v>
      </c>
    </row>
    <row r="3307" spans="1:20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11">
        <f t="shared" si="306"/>
        <v>102.02500000000001</v>
      </c>
      <c r="P3307" s="12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4">
        <f t="shared" si="310"/>
        <v>42186.647546296292</v>
      </c>
      <c r="T3307" s="14">
        <f t="shared" si="311"/>
        <v>42216.647546296292</v>
      </c>
    </row>
    <row r="3308" spans="1:20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11">
        <f t="shared" si="306"/>
        <v>175.33333333333334</v>
      </c>
      <c r="P3308" s="12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4">
        <f t="shared" si="310"/>
        <v>42493.010902777773</v>
      </c>
      <c r="T3308" s="14">
        <f t="shared" si="311"/>
        <v>42530.916666666664</v>
      </c>
    </row>
    <row r="3309" spans="1:20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11">
        <f t="shared" si="306"/>
        <v>106.67999999999999</v>
      </c>
      <c r="P3309" s="12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4">
        <f t="shared" si="310"/>
        <v>42474.848831018513</v>
      </c>
      <c r="T3309" s="14">
        <f t="shared" si="311"/>
        <v>42504.848831018513</v>
      </c>
    </row>
    <row r="3310" spans="1:20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11">
        <f t="shared" si="306"/>
        <v>122.28571428571429</v>
      </c>
      <c r="P3310" s="12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4">
        <f t="shared" si="310"/>
        <v>42452.668576388889</v>
      </c>
      <c r="T3310" s="14">
        <f t="shared" si="311"/>
        <v>42473.668576388889</v>
      </c>
    </row>
    <row r="3311" spans="1:20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11">
        <f t="shared" si="306"/>
        <v>159.42857142857144</v>
      </c>
      <c r="P3311" s="12">
        <f t="shared" si="307"/>
        <v>18</v>
      </c>
      <c r="Q3311" t="str">
        <f t="shared" si="308"/>
        <v>theater</v>
      </c>
      <c r="R3311" t="str">
        <f t="shared" si="309"/>
        <v>plays</v>
      </c>
      <c r="S3311" s="14">
        <f t="shared" si="310"/>
        <v>42628.441874999997</v>
      </c>
      <c r="T3311" s="14">
        <f t="shared" si="311"/>
        <v>42659.441874999997</v>
      </c>
    </row>
    <row r="3312" spans="1:20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11">
        <f t="shared" si="306"/>
        <v>100.07692307692308</v>
      </c>
      <c r="P3312" s="12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4">
        <f t="shared" si="310"/>
        <v>42253.720196759255</v>
      </c>
      <c r="T3312" s="14">
        <f t="shared" si="311"/>
        <v>42283.720196759255</v>
      </c>
    </row>
    <row r="3313" spans="1:20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11">
        <f t="shared" si="306"/>
        <v>109.84</v>
      </c>
      <c r="P3313" s="12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4">
        <f t="shared" si="310"/>
        <v>42264.083449074074</v>
      </c>
      <c r="T3313" s="14">
        <f t="shared" si="311"/>
        <v>42294.083449074074</v>
      </c>
    </row>
    <row r="3314" spans="1:20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11">
        <f t="shared" si="306"/>
        <v>100.03999999999999</v>
      </c>
      <c r="P3314" s="12">
        <f t="shared" si="307"/>
        <v>61</v>
      </c>
      <c r="Q3314" t="str">
        <f t="shared" si="308"/>
        <v>theater</v>
      </c>
      <c r="R3314" t="str">
        <f t="shared" si="309"/>
        <v>plays</v>
      </c>
      <c r="S3314" s="14">
        <f t="shared" si="310"/>
        <v>42664.601226851846</v>
      </c>
      <c r="T3314" s="14">
        <f t="shared" si="311"/>
        <v>42685.708333333336</v>
      </c>
    </row>
    <row r="3315" spans="1:20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11">
        <f t="shared" si="306"/>
        <v>116.05000000000001</v>
      </c>
      <c r="P3315" s="12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4">
        <f t="shared" si="310"/>
        <v>42382.036076388882</v>
      </c>
      <c r="T3315" s="14">
        <f t="shared" si="311"/>
        <v>42395.833333333336</v>
      </c>
    </row>
    <row r="3316" spans="1:20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11">
        <f t="shared" si="306"/>
        <v>210.75</v>
      </c>
      <c r="P3316" s="12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4">
        <f t="shared" si="310"/>
        <v>42105.059155092589</v>
      </c>
      <c r="T3316" s="14">
        <f t="shared" si="311"/>
        <v>42132.628472222219</v>
      </c>
    </row>
    <row r="3317" spans="1:20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11">
        <f t="shared" si="306"/>
        <v>110.00000000000001</v>
      </c>
      <c r="P3317" s="12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4">
        <f t="shared" si="310"/>
        <v>42466.09538194444</v>
      </c>
      <c r="T3317" s="14">
        <f t="shared" si="311"/>
        <v>42496.09538194444</v>
      </c>
    </row>
    <row r="3318" spans="1:20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11">
        <f t="shared" si="306"/>
        <v>100.08673425918037</v>
      </c>
      <c r="P3318" s="12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4">
        <f t="shared" si="310"/>
        <v>41826.662905092591</v>
      </c>
      <c r="T3318" s="14">
        <f t="shared" si="311"/>
        <v>41859.370833333327</v>
      </c>
    </row>
    <row r="3319" spans="1:20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11">
        <f t="shared" si="306"/>
        <v>106.19047619047619</v>
      </c>
      <c r="P3319" s="12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4">
        <f t="shared" si="310"/>
        <v>42498.831296296295</v>
      </c>
      <c r="T3319" s="14">
        <f t="shared" si="311"/>
        <v>42528.831296296295</v>
      </c>
    </row>
    <row r="3320" spans="1:20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11">
        <f t="shared" si="306"/>
        <v>125.6</v>
      </c>
      <c r="P3320" s="12">
        <f t="shared" si="307"/>
        <v>78.5</v>
      </c>
      <c r="Q3320" t="str">
        <f t="shared" si="308"/>
        <v>theater</v>
      </c>
      <c r="R3320" t="str">
        <f t="shared" si="309"/>
        <v>plays</v>
      </c>
      <c r="S3320" s="14">
        <f t="shared" si="310"/>
        <v>42431.093668981477</v>
      </c>
      <c r="T3320" s="14">
        <f t="shared" si="311"/>
        <v>42470.895833333336</v>
      </c>
    </row>
    <row r="3321" spans="1:20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11">
        <f t="shared" si="306"/>
        <v>108</v>
      </c>
      <c r="P3321" s="12">
        <f t="shared" si="307"/>
        <v>33.75</v>
      </c>
      <c r="Q3321" t="str">
        <f t="shared" si="308"/>
        <v>theater</v>
      </c>
      <c r="R3321" t="str">
        <f t="shared" si="309"/>
        <v>plays</v>
      </c>
      <c r="S3321" s="14">
        <f t="shared" si="310"/>
        <v>41990.377152777779</v>
      </c>
      <c r="T3321" s="14">
        <f t="shared" si="311"/>
        <v>42035.377152777779</v>
      </c>
    </row>
    <row r="3322" spans="1:20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11">
        <f t="shared" si="306"/>
        <v>101</v>
      </c>
      <c r="P3322" s="12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4">
        <f t="shared" si="310"/>
        <v>42512.837465277778</v>
      </c>
      <c r="T3322" s="14">
        <f t="shared" si="311"/>
        <v>42542.837465277778</v>
      </c>
    </row>
    <row r="3323" spans="1:20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11">
        <f t="shared" si="306"/>
        <v>107.4</v>
      </c>
      <c r="P3323" s="12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4">
        <f t="shared" si="310"/>
        <v>41913.891956018517</v>
      </c>
      <c r="T3323" s="14">
        <f t="shared" si="311"/>
        <v>41927.957638888889</v>
      </c>
    </row>
    <row r="3324" spans="1:20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11">
        <f t="shared" si="306"/>
        <v>101.51515151515152</v>
      </c>
      <c r="P3324" s="12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4">
        <f t="shared" si="310"/>
        <v>42520.802037037036</v>
      </c>
      <c r="T3324" s="14">
        <f t="shared" si="311"/>
        <v>42542.954861111109</v>
      </c>
    </row>
    <row r="3325" spans="1:20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11">
        <f t="shared" si="306"/>
        <v>125.89999999999999</v>
      </c>
      <c r="P3325" s="12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4">
        <f t="shared" si="310"/>
        <v>42608.157499999994</v>
      </c>
      <c r="T3325" s="14">
        <f t="shared" si="311"/>
        <v>42638.157499999994</v>
      </c>
    </row>
    <row r="3326" spans="1:20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11">
        <f t="shared" si="306"/>
        <v>101.66666666666666</v>
      </c>
      <c r="P3326" s="12">
        <f t="shared" si="307"/>
        <v>152.5</v>
      </c>
      <c r="Q3326" t="str">
        <f t="shared" si="308"/>
        <v>theater</v>
      </c>
      <c r="R3326" t="str">
        <f t="shared" si="309"/>
        <v>plays</v>
      </c>
      <c r="S3326" s="14">
        <f t="shared" si="310"/>
        <v>42512.374884259254</v>
      </c>
      <c r="T3326" s="14">
        <f t="shared" si="311"/>
        <v>42526.374884259254</v>
      </c>
    </row>
    <row r="3327" spans="1:20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11">
        <f t="shared" si="306"/>
        <v>112.5</v>
      </c>
      <c r="P3327" s="12">
        <f t="shared" si="307"/>
        <v>30</v>
      </c>
      <c r="Q3327" t="str">
        <f t="shared" si="308"/>
        <v>theater</v>
      </c>
      <c r="R3327" t="str">
        <f t="shared" si="309"/>
        <v>plays</v>
      </c>
      <c r="S3327" s="14">
        <f t="shared" si="310"/>
        <v>42064.577280092592</v>
      </c>
      <c r="T3327" s="14">
        <f t="shared" si="311"/>
        <v>42099.535613425927</v>
      </c>
    </row>
    <row r="3328" spans="1:20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11">
        <f t="shared" si="306"/>
        <v>101.375</v>
      </c>
      <c r="P3328" s="12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4">
        <f t="shared" si="310"/>
        <v>42041.505844907406</v>
      </c>
      <c r="T3328" s="14">
        <f t="shared" si="311"/>
        <v>42071.464178240734</v>
      </c>
    </row>
    <row r="3329" spans="1:20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11">
        <f t="shared" si="306"/>
        <v>101.25</v>
      </c>
      <c r="P3329" s="12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4">
        <f t="shared" si="310"/>
        <v>42468.166273148141</v>
      </c>
      <c r="T3329" s="14">
        <f t="shared" si="311"/>
        <v>42498.166273148141</v>
      </c>
    </row>
    <row r="3330" spans="1:20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11">
        <f t="shared" si="306"/>
        <v>146.38888888888889</v>
      </c>
      <c r="P3330" s="12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4">
        <f t="shared" si="310"/>
        <v>41822.366701388884</v>
      </c>
      <c r="T3330" s="14">
        <f t="shared" si="311"/>
        <v>41824.833333333328</v>
      </c>
    </row>
    <row r="3331" spans="1:20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11">
        <f t="shared" ref="O3331:O3394" si="312">(E3331/D3331)*100</f>
        <v>116.8</v>
      </c>
      <c r="P3331" s="12">
        <f t="shared" ref="P3331:P3394" si="313">AVERAGE(E3331/L3331)</f>
        <v>44.92307692307692</v>
      </c>
      <c r="Q3331" t="str">
        <f t="shared" ref="Q3331:Q3394" si="314">LEFT(N3331,SEARCH("/",N3331,1)-1)</f>
        <v>theater</v>
      </c>
      <c r="R3331" t="str">
        <f t="shared" ref="R3331:R3394" si="315">RIGHT(N3331,LEN(N3331)-SEARCH("/",N3331,1))</f>
        <v>plays</v>
      </c>
      <c r="S3331" s="14">
        <f t="shared" ref="S3331:S3394" si="316">(J3331/86400)+25569+(-5/24)</f>
        <v>41837.114675925921</v>
      </c>
      <c r="T3331" s="14">
        <f t="shared" ref="T3331:T3394" si="317">(I3331/86400)+25569+(-5/24)</f>
        <v>41847.75</v>
      </c>
    </row>
    <row r="3332" spans="1:20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11">
        <f t="shared" si="312"/>
        <v>106.26666666666667</v>
      </c>
      <c r="P3332" s="12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4">
        <f t="shared" si="316"/>
        <v>42065.679027777776</v>
      </c>
      <c r="T3332" s="14">
        <f t="shared" si="317"/>
        <v>42095.637361111112</v>
      </c>
    </row>
    <row r="3333" spans="1:20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11">
        <f t="shared" si="312"/>
        <v>104.52</v>
      </c>
      <c r="P3333" s="12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4">
        <f t="shared" si="316"/>
        <v>42248.48942129629</v>
      </c>
      <c r="T3333" s="14">
        <f t="shared" si="317"/>
        <v>42283.48942129629</v>
      </c>
    </row>
    <row r="3334" spans="1:20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11">
        <f t="shared" si="312"/>
        <v>100</v>
      </c>
      <c r="P3334" s="12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4">
        <f t="shared" si="316"/>
        <v>41809.651967592588</v>
      </c>
      <c r="T3334" s="14">
        <f t="shared" si="317"/>
        <v>41839.651967592588</v>
      </c>
    </row>
    <row r="3335" spans="1:20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11">
        <f t="shared" si="312"/>
        <v>104.57142857142858</v>
      </c>
      <c r="P3335" s="12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4">
        <f t="shared" si="316"/>
        <v>42148.468518518515</v>
      </c>
      <c r="T3335" s="14">
        <f t="shared" si="317"/>
        <v>42170.468518518515</v>
      </c>
    </row>
    <row r="3336" spans="1:20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11">
        <f t="shared" si="312"/>
        <v>138.62051149573753</v>
      </c>
      <c r="P3336" s="12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4">
        <f t="shared" si="316"/>
        <v>42185.312754629624</v>
      </c>
      <c r="T3336" s="14">
        <f t="shared" si="317"/>
        <v>42215.312754629624</v>
      </c>
    </row>
    <row r="3337" spans="1:20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11">
        <f t="shared" si="312"/>
        <v>100.32000000000001</v>
      </c>
      <c r="P3337" s="12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4">
        <f t="shared" si="316"/>
        <v>41827.465810185182</v>
      </c>
      <c r="T3337" s="14">
        <f t="shared" si="317"/>
        <v>41854.75</v>
      </c>
    </row>
    <row r="3338" spans="1:20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11">
        <f t="shared" si="312"/>
        <v>100</v>
      </c>
      <c r="P3338" s="12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4">
        <f t="shared" si="316"/>
        <v>42437.190347222218</v>
      </c>
      <c r="T3338" s="14">
        <f t="shared" si="317"/>
        <v>42465.148680555554</v>
      </c>
    </row>
    <row r="3339" spans="1:20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11">
        <f t="shared" si="312"/>
        <v>110.2</v>
      </c>
      <c r="P3339" s="12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4">
        <f t="shared" si="316"/>
        <v>41901.073692129627</v>
      </c>
      <c r="T3339" s="14">
        <f t="shared" si="317"/>
        <v>41922.666666666664</v>
      </c>
    </row>
    <row r="3340" spans="1:20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11">
        <f t="shared" si="312"/>
        <v>102.18</v>
      </c>
      <c r="P3340" s="12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4">
        <f t="shared" si="316"/>
        <v>42769.366666666661</v>
      </c>
      <c r="T3340" s="14">
        <f t="shared" si="317"/>
        <v>42790.366666666661</v>
      </c>
    </row>
    <row r="3341" spans="1:20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11">
        <f t="shared" si="312"/>
        <v>104.35000000000001</v>
      </c>
      <c r="P3341" s="12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4">
        <f t="shared" si="316"/>
        <v>42549.457384259258</v>
      </c>
      <c r="T3341" s="14">
        <f t="shared" si="317"/>
        <v>42579.457384259258</v>
      </c>
    </row>
    <row r="3342" spans="1:20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11">
        <f t="shared" si="312"/>
        <v>138.16666666666666</v>
      </c>
      <c r="P3342" s="12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4">
        <f t="shared" si="316"/>
        <v>42685.765671296293</v>
      </c>
      <c r="T3342" s="14">
        <f t="shared" si="317"/>
        <v>42710.765671296293</v>
      </c>
    </row>
    <row r="3343" spans="1:20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11">
        <f t="shared" si="312"/>
        <v>100</v>
      </c>
      <c r="P3343" s="12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4">
        <f t="shared" si="316"/>
        <v>42510.590520833335</v>
      </c>
      <c r="T3343" s="14">
        <f t="shared" si="317"/>
        <v>42533.499999999993</v>
      </c>
    </row>
    <row r="3344" spans="1:20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1">
        <f t="shared" si="312"/>
        <v>101.66666666666666</v>
      </c>
      <c r="P3344" s="12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4">
        <f t="shared" si="316"/>
        <v>42062.088078703702</v>
      </c>
      <c r="T3344" s="14">
        <f t="shared" si="317"/>
        <v>42094.999305555553</v>
      </c>
    </row>
    <row r="3345" spans="1:20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11">
        <f t="shared" si="312"/>
        <v>171.42857142857142</v>
      </c>
      <c r="P3345" s="12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4">
        <f t="shared" si="316"/>
        <v>42452.708148148151</v>
      </c>
      <c r="T3345" s="14">
        <f t="shared" si="317"/>
        <v>42473.345833333333</v>
      </c>
    </row>
    <row r="3346" spans="1:20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11">
        <f t="shared" si="312"/>
        <v>101.44444444444444</v>
      </c>
      <c r="P3346" s="12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4">
        <f t="shared" si="316"/>
        <v>41850.991817129623</v>
      </c>
      <c r="T3346" s="14">
        <f t="shared" si="317"/>
        <v>41880.991817129623</v>
      </c>
    </row>
    <row r="3347" spans="1:20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11">
        <f t="shared" si="312"/>
        <v>130</v>
      </c>
      <c r="P3347" s="12">
        <f t="shared" si="313"/>
        <v>50</v>
      </c>
      <c r="Q3347" t="str">
        <f t="shared" si="314"/>
        <v>theater</v>
      </c>
      <c r="R3347" t="str">
        <f t="shared" si="315"/>
        <v>plays</v>
      </c>
      <c r="S3347" s="14">
        <f t="shared" si="316"/>
        <v>42052.897777777776</v>
      </c>
      <c r="T3347" s="14">
        <f t="shared" si="317"/>
        <v>42111.817361111105</v>
      </c>
    </row>
    <row r="3348" spans="1:20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11">
        <f t="shared" si="312"/>
        <v>110.00000000000001</v>
      </c>
      <c r="P3348" s="12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4">
        <f t="shared" si="316"/>
        <v>42053.816087962965</v>
      </c>
      <c r="T3348" s="14">
        <f t="shared" si="317"/>
        <v>42060.816087962965</v>
      </c>
    </row>
    <row r="3349" spans="1:20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11">
        <f t="shared" si="312"/>
        <v>119.44999999999999</v>
      </c>
      <c r="P3349" s="12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4">
        <f t="shared" si="316"/>
        <v>42484.343217592592</v>
      </c>
      <c r="T3349" s="14">
        <f t="shared" si="317"/>
        <v>42498.666666666664</v>
      </c>
    </row>
    <row r="3350" spans="1:20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11">
        <f t="shared" si="312"/>
        <v>100.2909090909091</v>
      </c>
      <c r="P3350" s="12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4">
        <f t="shared" si="316"/>
        <v>42466.350462962961</v>
      </c>
      <c r="T3350" s="14">
        <f t="shared" si="317"/>
        <v>42489.957638888889</v>
      </c>
    </row>
    <row r="3351" spans="1:20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11">
        <f t="shared" si="312"/>
        <v>153.4</v>
      </c>
      <c r="P3351" s="12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4">
        <f t="shared" si="316"/>
        <v>42512.902453703697</v>
      </c>
      <c r="T3351" s="14">
        <f t="shared" si="317"/>
        <v>42534.499999999993</v>
      </c>
    </row>
    <row r="3352" spans="1:20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11">
        <f t="shared" si="312"/>
        <v>104.42857142857143</v>
      </c>
      <c r="P3352" s="12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4">
        <f t="shared" si="316"/>
        <v>42302.493182870363</v>
      </c>
      <c r="T3352" s="14">
        <f t="shared" si="317"/>
        <v>42337.749999999993</v>
      </c>
    </row>
    <row r="3353" spans="1:20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11">
        <f t="shared" si="312"/>
        <v>101.1</v>
      </c>
      <c r="P3353" s="12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4">
        <f t="shared" si="316"/>
        <v>41806.187094907407</v>
      </c>
      <c r="T3353" s="14">
        <f t="shared" si="317"/>
        <v>41843.25</v>
      </c>
    </row>
    <row r="3354" spans="1:20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11">
        <f t="shared" si="312"/>
        <v>107.52</v>
      </c>
      <c r="P3354" s="12">
        <f t="shared" si="313"/>
        <v>76.8</v>
      </c>
      <c r="Q3354" t="str">
        <f t="shared" si="314"/>
        <v>theater</v>
      </c>
      <c r="R3354" t="str">
        <f t="shared" si="315"/>
        <v>plays</v>
      </c>
      <c r="S3354" s="14">
        <f t="shared" si="316"/>
        <v>42495.784467592595</v>
      </c>
      <c r="T3354" s="14">
        <f t="shared" si="317"/>
        <v>42552.749999999993</v>
      </c>
    </row>
    <row r="3355" spans="1:20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11">
        <f t="shared" si="312"/>
        <v>315</v>
      </c>
      <c r="P3355" s="12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4">
        <f t="shared" si="316"/>
        <v>42479.223958333336</v>
      </c>
      <c r="T3355" s="14">
        <f t="shared" si="317"/>
        <v>42492.749999999993</v>
      </c>
    </row>
    <row r="3356" spans="1:20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11">
        <f t="shared" si="312"/>
        <v>101.93333333333334</v>
      </c>
      <c r="P3356" s="12">
        <f t="shared" si="313"/>
        <v>55.6</v>
      </c>
      <c r="Q3356" t="str">
        <f t="shared" si="314"/>
        <v>theater</v>
      </c>
      <c r="R3356" t="str">
        <f t="shared" si="315"/>
        <v>plays</v>
      </c>
      <c r="S3356" s="14">
        <f t="shared" si="316"/>
        <v>42270.518587962964</v>
      </c>
      <c r="T3356" s="14">
        <f t="shared" si="317"/>
        <v>42305.959027777775</v>
      </c>
    </row>
    <row r="3357" spans="1:20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11">
        <f t="shared" si="312"/>
        <v>126.28571428571429</v>
      </c>
      <c r="P3357" s="12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4">
        <f t="shared" si="316"/>
        <v>42489.411192129628</v>
      </c>
      <c r="T3357" s="14">
        <f t="shared" si="317"/>
        <v>42500.261805555558</v>
      </c>
    </row>
    <row r="3358" spans="1:20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11">
        <f t="shared" si="312"/>
        <v>101.4</v>
      </c>
      <c r="P3358" s="12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4">
        <f t="shared" si="316"/>
        <v>42536.607314814813</v>
      </c>
      <c r="T3358" s="14">
        <f t="shared" si="317"/>
        <v>42566.607314814813</v>
      </c>
    </row>
    <row r="3359" spans="1:20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11">
        <f t="shared" si="312"/>
        <v>101</v>
      </c>
      <c r="P3359" s="12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4">
        <f t="shared" si="316"/>
        <v>41822.209606481476</v>
      </c>
      <c r="T3359" s="14">
        <f t="shared" si="317"/>
        <v>41852.209606481476</v>
      </c>
    </row>
    <row r="3360" spans="1:20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11">
        <f t="shared" si="312"/>
        <v>102.99000000000001</v>
      </c>
      <c r="P3360" s="12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4">
        <f t="shared" si="316"/>
        <v>41932.102766203701</v>
      </c>
      <c r="T3360" s="14">
        <f t="shared" si="317"/>
        <v>41962.144432870373</v>
      </c>
    </row>
    <row r="3361" spans="1:20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11">
        <f t="shared" si="312"/>
        <v>106.25</v>
      </c>
      <c r="P3361" s="12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4">
        <f t="shared" si="316"/>
        <v>42745.848773148151</v>
      </c>
      <c r="T3361" s="14">
        <f t="shared" si="317"/>
        <v>42790.848773148151</v>
      </c>
    </row>
    <row r="3362" spans="1:20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11">
        <f t="shared" si="312"/>
        <v>101.37777777777779</v>
      </c>
      <c r="P3362" s="12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4">
        <f t="shared" si="316"/>
        <v>42696.874340277776</v>
      </c>
      <c r="T3362" s="14">
        <f t="shared" si="317"/>
        <v>42718.457638888889</v>
      </c>
    </row>
    <row r="3363" spans="1:20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11">
        <f t="shared" si="312"/>
        <v>113.46000000000001</v>
      </c>
      <c r="P3363" s="12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4">
        <f t="shared" si="316"/>
        <v>41865.817013888889</v>
      </c>
      <c r="T3363" s="14">
        <f t="shared" si="317"/>
        <v>41883.457638888889</v>
      </c>
    </row>
    <row r="3364" spans="1:20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11">
        <f t="shared" si="312"/>
        <v>218.00000000000003</v>
      </c>
      <c r="P3364" s="12">
        <f t="shared" si="313"/>
        <v>54.5</v>
      </c>
      <c r="Q3364" t="str">
        <f t="shared" si="314"/>
        <v>theater</v>
      </c>
      <c r="R3364" t="str">
        <f t="shared" si="315"/>
        <v>plays</v>
      </c>
      <c r="S3364" s="14">
        <f t="shared" si="316"/>
        <v>42055.883298611108</v>
      </c>
      <c r="T3364" s="14">
        <f t="shared" si="317"/>
        <v>42069.996527777774</v>
      </c>
    </row>
    <row r="3365" spans="1:20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11">
        <f t="shared" si="312"/>
        <v>101.41935483870968</v>
      </c>
      <c r="P3365" s="12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4">
        <f t="shared" si="316"/>
        <v>41851.563020833331</v>
      </c>
      <c r="T3365" s="14">
        <f t="shared" si="317"/>
        <v>41870.458333333328</v>
      </c>
    </row>
    <row r="3366" spans="1:20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11">
        <f t="shared" si="312"/>
        <v>105.93333333333332</v>
      </c>
      <c r="P3366" s="12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4">
        <f t="shared" si="316"/>
        <v>42422.769085648142</v>
      </c>
      <c r="T3366" s="14">
        <f t="shared" si="317"/>
        <v>42444.666666666664</v>
      </c>
    </row>
    <row r="3367" spans="1:20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11">
        <f t="shared" si="312"/>
        <v>104</v>
      </c>
      <c r="P3367" s="12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4">
        <f t="shared" si="316"/>
        <v>42320.893425925919</v>
      </c>
      <c r="T3367" s="14">
        <f t="shared" si="317"/>
        <v>42350.893425925919</v>
      </c>
    </row>
    <row r="3368" spans="1:20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11">
        <f t="shared" si="312"/>
        <v>221</v>
      </c>
      <c r="P3368" s="12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4">
        <f t="shared" si="316"/>
        <v>42106.859224537031</v>
      </c>
      <c r="T3368" s="14">
        <f t="shared" si="317"/>
        <v>42136.859224537031</v>
      </c>
    </row>
    <row r="3369" spans="1:20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11">
        <f t="shared" si="312"/>
        <v>118.66666666666667</v>
      </c>
      <c r="P3369" s="12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4">
        <f t="shared" si="316"/>
        <v>42192.725624999999</v>
      </c>
      <c r="T3369" s="14">
        <f t="shared" si="317"/>
        <v>42217.725624999999</v>
      </c>
    </row>
    <row r="3370" spans="1:20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11">
        <f t="shared" si="312"/>
        <v>104.60000000000001</v>
      </c>
      <c r="P3370" s="12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4">
        <f t="shared" si="316"/>
        <v>41968.991423611107</v>
      </c>
      <c r="T3370" s="14">
        <f t="shared" si="317"/>
        <v>42004.999999999993</v>
      </c>
    </row>
    <row r="3371" spans="1:20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11">
        <f t="shared" si="312"/>
        <v>103.89999999999999</v>
      </c>
      <c r="P3371" s="12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4">
        <f t="shared" si="316"/>
        <v>42689.833101851851</v>
      </c>
      <c r="T3371" s="14">
        <f t="shared" si="317"/>
        <v>42749.833101851851</v>
      </c>
    </row>
    <row r="3372" spans="1:20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11">
        <f t="shared" si="312"/>
        <v>117.73333333333333</v>
      </c>
      <c r="P3372" s="12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4">
        <f t="shared" si="316"/>
        <v>42690.125983796293</v>
      </c>
      <c r="T3372" s="14">
        <f t="shared" si="317"/>
        <v>42721.124999999993</v>
      </c>
    </row>
    <row r="3373" spans="1:20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11">
        <f t="shared" si="312"/>
        <v>138.5</v>
      </c>
      <c r="P3373" s="12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4">
        <f t="shared" si="316"/>
        <v>42312.666261574072</v>
      </c>
      <c r="T3373" s="14">
        <f t="shared" si="317"/>
        <v>42340.666261574072</v>
      </c>
    </row>
    <row r="3374" spans="1:20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11">
        <f t="shared" si="312"/>
        <v>103.49999999999999</v>
      </c>
      <c r="P3374" s="12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4">
        <f t="shared" si="316"/>
        <v>41855.339768518512</v>
      </c>
      <c r="T3374" s="14">
        <f t="shared" si="317"/>
        <v>41875.999305555553</v>
      </c>
    </row>
    <row r="3375" spans="1:20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11">
        <f t="shared" si="312"/>
        <v>100.25</v>
      </c>
      <c r="P3375" s="12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4">
        <f t="shared" si="316"/>
        <v>42179.646296296291</v>
      </c>
      <c r="T3375" s="14">
        <f t="shared" si="317"/>
        <v>42203.458333333336</v>
      </c>
    </row>
    <row r="3376" spans="1:20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11">
        <f t="shared" si="312"/>
        <v>106.57142857142856</v>
      </c>
      <c r="P3376" s="12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4">
        <f t="shared" si="316"/>
        <v>42275.523333333331</v>
      </c>
      <c r="T3376" s="14">
        <f t="shared" si="317"/>
        <v>42305.523333333331</v>
      </c>
    </row>
    <row r="3377" spans="1:20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11">
        <f t="shared" si="312"/>
        <v>100</v>
      </c>
      <c r="P3377" s="12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4">
        <f t="shared" si="316"/>
        <v>41765.402465277773</v>
      </c>
      <c r="T3377" s="14">
        <f t="shared" si="317"/>
        <v>41777.402465277773</v>
      </c>
    </row>
    <row r="3378" spans="1:20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11">
        <f t="shared" si="312"/>
        <v>100.01249999999999</v>
      </c>
      <c r="P3378" s="12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4">
        <f t="shared" si="316"/>
        <v>42059.492986111109</v>
      </c>
      <c r="T3378" s="14">
        <f t="shared" si="317"/>
        <v>42119.451319444437</v>
      </c>
    </row>
    <row r="3379" spans="1:20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11">
        <f t="shared" si="312"/>
        <v>101.05</v>
      </c>
      <c r="P3379" s="12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4">
        <f t="shared" si="316"/>
        <v>42053.524293981478</v>
      </c>
      <c r="T3379" s="14">
        <f t="shared" si="317"/>
        <v>42083.49722222222</v>
      </c>
    </row>
    <row r="3380" spans="1:20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11">
        <f t="shared" si="312"/>
        <v>107.63636363636364</v>
      </c>
      <c r="P3380" s="12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4">
        <f t="shared" si="316"/>
        <v>41858.147060185183</v>
      </c>
      <c r="T3380" s="14">
        <f t="shared" si="317"/>
        <v>41882.338888888888</v>
      </c>
    </row>
    <row r="3381" spans="1:20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11">
        <f t="shared" si="312"/>
        <v>103.64999999999999</v>
      </c>
      <c r="P3381" s="12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4">
        <f t="shared" si="316"/>
        <v>42225.305555555555</v>
      </c>
      <c r="T3381" s="14">
        <f t="shared" si="317"/>
        <v>42242.749999999993</v>
      </c>
    </row>
    <row r="3382" spans="1:20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11">
        <f t="shared" si="312"/>
        <v>104.43333333333334</v>
      </c>
      <c r="P3382" s="12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4">
        <f t="shared" si="316"/>
        <v>41937.745115740741</v>
      </c>
      <c r="T3382" s="14">
        <f t="shared" si="317"/>
        <v>41972.786782407406</v>
      </c>
    </row>
    <row r="3383" spans="1:20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11">
        <f t="shared" si="312"/>
        <v>102.25</v>
      </c>
      <c r="P3383" s="12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4">
        <f t="shared" si="316"/>
        <v>42043.976655092592</v>
      </c>
      <c r="T3383" s="14">
        <f t="shared" si="317"/>
        <v>42073.934988425921</v>
      </c>
    </row>
    <row r="3384" spans="1:20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11">
        <f t="shared" si="312"/>
        <v>100.74285714285713</v>
      </c>
      <c r="P3384" s="12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4">
        <f t="shared" si="316"/>
        <v>42559.222870370366</v>
      </c>
      <c r="T3384" s="14">
        <f t="shared" si="317"/>
        <v>42583.749305555553</v>
      </c>
    </row>
    <row r="3385" spans="1:20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11">
        <f t="shared" si="312"/>
        <v>111.71428571428572</v>
      </c>
      <c r="P3385" s="12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4">
        <f t="shared" si="316"/>
        <v>42524.574305555558</v>
      </c>
      <c r="T3385" s="14">
        <f t="shared" si="317"/>
        <v>42544.574305555558</v>
      </c>
    </row>
    <row r="3386" spans="1:20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11">
        <f t="shared" si="312"/>
        <v>100.01100000000001</v>
      </c>
      <c r="P3386" s="12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4">
        <f t="shared" si="316"/>
        <v>42291.879259259258</v>
      </c>
      <c r="T3386" s="14">
        <f t="shared" si="317"/>
        <v>42328.916666666664</v>
      </c>
    </row>
    <row r="3387" spans="1:20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11">
        <f t="shared" si="312"/>
        <v>100</v>
      </c>
      <c r="P3387" s="12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4">
        <f t="shared" si="316"/>
        <v>41953.659166666665</v>
      </c>
      <c r="T3387" s="14">
        <f t="shared" si="317"/>
        <v>41983.659166666665</v>
      </c>
    </row>
    <row r="3388" spans="1:20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11">
        <f t="shared" si="312"/>
        <v>105</v>
      </c>
      <c r="P3388" s="12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4">
        <f t="shared" si="316"/>
        <v>41946.436412037037</v>
      </c>
      <c r="T3388" s="14">
        <f t="shared" si="317"/>
        <v>41976.436412037037</v>
      </c>
    </row>
    <row r="3389" spans="1:20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11">
        <f t="shared" si="312"/>
        <v>116.86666666666667</v>
      </c>
      <c r="P3389" s="12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4">
        <f t="shared" si="316"/>
        <v>41947.554259259261</v>
      </c>
      <c r="T3389" s="14">
        <f t="shared" si="317"/>
        <v>41987.554259259261</v>
      </c>
    </row>
    <row r="3390" spans="1:20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11">
        <f t="shared" si="312"/>
        <v>103.8</v>
      </c>
      <c r="P3390" s="12">
        <f t="shared" si="313"/>
        <v>34.6</v>
      </c>
      <c r="Q3390" t="str">
        <f t="shared" si="314"/>
        <v>theater</v>
      </c>
      <c r="R3390" t="str">
        <f t="shared" si="315"/>
        <v>plays</v>
      </c>
      <c r="S3390" s="14">
        <f t="shared" si="316"/>
        <v>42143.252789351849</v>
      </c>
      <c r="T3390" s="14">
        <f t="shared" si="317"/>
        <v>42173.252789351849</v>
      </c>
    </row>
    <row r="3391" spans="1:20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11">
        <f t="shared" si="312"/>
        <v>114.5</v>
      </c>
      <c r="P3391" s="12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4">
        <f t="shared" si="316"/>
        <v>42494.355115740742</v>
      </c>
      <c r="T3391" s="14">
        <f t="shared" si="317"/>
        <v>42524.355115740742</v>
      </c>
    </row>
    <row r="3392" spans="1:20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11">
        <f t="shared" si="312"/>
        <v>102.4</v>
      </c>
      <c r="P3392" s="12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4">
        <f t="shared" si="316"/>
        <v>41815.566493055558</v>
      </c>
      <c r="T3392" s="14">
        <f t="shared" si="317"/>
        <v>41830.566493055558</v>
      </c>
    </row>
    <row r="3393" spans="1:20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11">
        <f t="shared" si="312"/>
        <v>223</v>
      </c>
      <c r="P3393" s="12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4">
        <f t="shared" si="316"/>
        <v>41830.337361111109</v>
      </c>
      <c r="T3393" s="14">
        <f t="shared" si="317"/>
        <v>41859.727777777771</v>
      </c>
    </row>
    <row r="3394" spans="1:20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11">
        <f t="shared" si="312"/>
        <v>100</v>
      </c>
      <c r="P3394" s="12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4">
        <f t="shared" si="316"/>
        <v>42446.63721064815</v>
      </c>
      <c r="T3394" s="14">
        <f t="shared" si="317"/>
        <v>42496.63721064815</v>
      </c>
    </row>
    <row r="3395" spans="1:20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11">
        <f t="shared" ref="O3395:O3458" si="318">(E3395/D3395)*100</f>
        <v>105.80000000000001</v>
      </c>
      <c r="P3395" s="12">
        <f t="shared" ref="P3395:P3458" si="319">AVERAGE(E3395/L3395)</f>
        <v>36.06818181818182</v>
      </c>
      <c r="Q3395" t="str">
        <f t="shared" ref="Q3395:Q3458" si="320">LEFT(N3395,SEARCH("/",N3395,1)-1)</f>
        <v>theater</v>
      </c>
      <c r="R3395" t="str">
        <f t="shared" ref="R3395:R3458" si="321">RIGHT(N3395,LEN(N3395)-SEARCH("/",N3395,1))</f>
        <v>plays</v>
      </c>
      <c r="S3395" s="14">
        <f t="shared" ref="S3395:S3458" si="322">(J3395/86400)+25569+(-5/24)</f>
        <v>41923.713310185187</v>
      </c>
      <c r="T3395" s="14">
        <f t="shared" ref="T3395:T3458" si="323">(I3395/86400)+25569+(-5/24)</f>
        <v>41948.823611111111</v>
      </c>
    </row>
    <row r="3396" spans="1:20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11">
        <f t="shared" si="318"/>
        <v>142.36363636363635</v>
      </c>
      <c r="P3396" s="12">
        <f t="shared" si="319"/>
        <v>29</v>
      </c>
      <c r="Q3396" t="str">
        <f t="shared" si="320"/>
        <v>theater</v>
      </c>
      <c r="R3396" t="str">
        <f t="shared" si="321"/>
        <v>plays</v>
      </c>
      <c r="S3396" s="14">
        <f t="shared" si="322"/>
        <v>41817.387094907404</v>
      </c>
      <c r="T3396" s="14">
        <f t="shared" si="323"/>
        <v>41847.387094907404</v>
      </c>
    </row>
    <row r="3397" spans="1:20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11">
        <f t="shared" si="318"/>
        <v>184</v>
      </c>
      <c r="P3397" s="12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4">
        <f t="shared" si="322"/>
        <v>42140.503981481474</v>
      </c>
      <c r="T3397" s="14">
        <f t="shared" si="323"/>
        <v>42154.548611111109</v>
      </c>
    </row>
    <row r="3398" spans="1:20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11">
        <f t="shared" si="318"/>
        <v>104.33333333333333</v>
      </c>
      <c r="P3398" s="12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4">
        <f t="shared" si="322"/>
        <v>41764.238298611112</v>
      </c>
      <c r="T3398" s="14">
        <f t="shared" si="323"/>
        <v>41790.957638888889</v>
      </c>
    </row>
    <row r="3399" spans="1:20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11">
        <f t="shared" si="318"/>
        <v>112.00000000000001</v>
      </c>
      <c r="P3399" s="12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4">
        <f t="shared" si="322"/>
        <v>42378.270011574066</v>
      </c>
      <c r="T3399" s="14">
        <f t="shared" si="323"/>
        <v>42418.708333333336</v>
      </c>
    </row>
    <row r="3400" spans="1:20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11">
        <f t="shared" si="318"/>
        <v>111.07499999999999</v>
      </c>
      <c r="P3400" s="12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4">
        <f t="shared" si="322"/>
        <v>41941.543703703697</v>
      </c>
      <c r="T3400" s="14">
        <f t="shared" si="323"/>
        <v>41964.499999999993</v>
      </c>
    </row>
    <row r="3401" spans="1:20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11">
        <f t="shared" si="318"/>
        <v>103.75000000000001</v>
      </c>
      <c r="P3401" s="12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4">
        <f t="shared" si="322"/>
        <v>42026.712094907409</v>
      </c>
      <c r="T3401" s="14">
        <f t="shared" si="323"/>
        <v>42056.712094907409</v>
      </c>
    </row>
    <row r="3402" spans="1:20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11">
        <f t="shared" si="318"/>
        <v>100.41</v>
      </c>
      <c r="P3402" s="12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4">
        <f t="shared" si="322"/>
        <v>41834.745532407404</v>
      </c>
      <c r="T3402" s="14">
        <f t="shared" si="323"/>
        <v>41879.745532407404</v>
      </c>
    </row>
    <row r="3403" spans="1:20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11">
        <f t="shared" si="318"/>
        <v>101.86206896551724</v>
      </c>
      <c r="P3403" s="12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4">
        <f t="shared" si="322"/>
        <v>42193.5155787037</v>
      </c>
      <c r="T3403" s="14">
        <f t="shared" si="323"/>
        <v>42223.5155787037</v>
      </c>
    </row>
    <row r="3404" spans="1:20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11">
        <f t="shared" si="318"/>
        <v>109.76666666666665</v>
      </c>
      <c r="P3404" s="12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4">
        <f t="shared" si="322"/>
        <v>42290.410219907404</v>
      </c>
      <c r="T3404" s="14">
        <f t="shared" si="323"/>
        <v>42319.896527777775</v>
      </c>
    </row>
    <row r="3405" spans="1:20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11">
        <f t="shared" si="318"/>
        <v>100</v>
      </c>
      <c r="P3405" s="12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4">
        <f t="shared" si="322"/>
        <v>42150.253749999996</v>
      </c>
      <c r="T3405" s="14">
        <f t="shared" si="323"/>
        <v>42180.253749999996</v>
      </c>
    </row>
    <row r="3406" spans="1:20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11">
        <f t="shared" si="318"/>
        <v>122</v>
      </c>
      <c r="P3406" s="12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4">
        <f t="shared" si="322"/>
        <v>42152.295162037037</v>
      </c>
      <c r="T3406" s="14">
        <f t="shared" si="323"/>
        <v>42172.295162037037</v>
      </c>
    </row>
    <row r="3407" spans="1:20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11">
        <f t="shared" si="318"/>
        <v>137.57142857142856</v>
      </c>
      <c r="P3407" s="12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4">
        <f t="shared" si="322"/>
        <v>42409.808865740742</v>
      </c>
      <c r="T3407" s="14">
        <f t="shared" si="323"/>
        <v>42430.790972222218</v>
      </c>
    </row>
    <row r="3408" spans="1:20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11">
        <f t="shared" si="318"/>
        <v>100.31000000000002</v>
      </c>
      <c r="P3408" s="12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4">
        <f t="shared" si="322"/>
        <v>41791.284444444442</v>
      </c>
      <c r="T3408" s="14">
        <f t="shared" si="323"/>
        <v>41836.284444444442</v>
      </c>
    </row>
    <row r="3409" spans="1:20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11">
        <f t="shared" si="318"/>
        <v>107.1</v>
      </c>
      <c r="P3409" s="12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4">
        <f t="shared" si="322"/>
        <v>41796.21399305555</v>
      </c>
      <c r="T3409" s="14">
        <f t="shared" si="323"/>
        <v>41826.21399305555</v>
      </c>
    </row>
    <row r="3410" spans="1:20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11">
        <f t="shared" si="318"/>
        <v>211</v>
      </c>
      <c r="P3410" s="12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4">
        <f t="shared" si="322"/>
        <v>41808.78361111111</v>
      </c>
      <c r="T3410" s="14">
        <f t="shared" si="323"/>
        <v>41838.78361111111</v>
      </c>
    </row>
    <row r="3411" spans="1:20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11">
        <f t="shared" si="318"/>
        <v>123.6</v>
      </c>
      <c r="P3411" s="12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4">
        <f t="shared" si="322"/>
        <v>42544.605995370366</v>
      </c>
      <c r="T3411" s="14">
        <f t="shared" si="323"/>
        <v>42582.665277777771</v>
      </c>
    </row>
    <row r="3412" spans="1:20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11">
        <f t="shared" si="318"/>
        <v>108.5</v>
      </c>
      <c r="P3412" s="12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4">
        <f t="shared" si="322"/>
        <v>42499.83321759259</v>
      </c>
      <c r="T3412" s="14">
        <f t="shared" si="323"/>
        <v>42527.083333333336</v>
      </c>
    </row>
    <row r="3413" spans="1:20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11">
        <f t="shared" si="318"/>
        <v>103.56666666666668</v>
      </c>
      <c r="P3413" s="12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4">
        <f t="shared" si="322"/>
        <v>42264.814490740733</v>
      </c>
      <c r="T3413" s="14">
        <f t="shared" si="323"/>
        <v>42284.814490740733</v>
      </c>
    </row>
    <row r="3414" spans="1:20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11">
        <f t="shared" si="318"/>
        <v>100</v>
      </c>
      <c r="P3414" s="12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4">
        <f t="shared" si="322"/>
        <v>41879.750717592593</v>
      </c>
      <c r="T3414" s="14">
        <f t="shared" si="323"/>
        <v>41909.750717592593</v>
      </c>
    </row>
    <row r="3415" spans="1:20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11">
        <f t="shared" si="318"/>
        <v>130</v>
      </c>
      <c r="P3415" s="12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4">
        <f t="shared" si="322"/>
        <v>42053.524745370371</v>
      </c>
      <c r="T3415" s="14">
        <f t="shared" si="323"/>
        <v>42062.999305555553</v>
      </c>
    </row>
    <row r="3416" spans="1:20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11">
        <f t="shared" si="318"/>
        <v>103.49999999999999</v>
      </c>
      <c r="P3416" s="12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4">
        <f t="shared" si="322"/>
        <v>42675.624131944445</v>
      </c>
      <c r="T3416" s="14">
        <f t="shared" si="323"/>
        <v>42705.124305555553</v>
      </c>
    </row>
    <row r="3417" spans="1:20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11">
        <f t="shared" si="318"/>
        <v>100</v>
      </c>
      <c r="P3417" s="12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4">
        <f t="shared" si="322"/>
        <v>42466.935833333329</v>
      </c>
      <c r="T3417" s="14">
        <f t="shared" si="323"/>
        <v>42477.770833333336</v>
      </c>
    </row>
    <row r="3418" spans="1:20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11">
        <f t="shared" si="318"/>
        <v>119.6</v>
      </c>
      <c r="P3418" s="12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4">
        <f t="shared" si="322"/>
        <v>42089.204224537032</v>
      </c>
      <c r="T3418" s="14">
        <f t="shared" si="323"/>
        <v>42117.562499999993</v>
      </c>
    </row>
    <row r="3419" spans="1:20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11">
        <f t="shared" si="318"/>
        <v>100.00058823529412</v>
      </c>
      <c r="P3419" s="12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4">
        <f t="shared" si="322"/>
        <v>41894.705416666664</v>
      </c>
      <c r="T3419" s="14">
        <f t="shared" si="323"/>
        <v>41937.821527777771</v>
      </c>
    </row>
    <row r="3420" spans="1:20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1">
        <f t="shared" si="318"/>
        <v>100.875</v>
      </c>
      <c r="P3420" s="12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4">
        <f t="shared" si="322"/>
        <v>41752.626238425924</v>
      </c>
      <c r="T3420" s="14">
        <f t="shared" si="323"/>
        <v>41782.626238425924</v>
      </c>
    </row>
    <row r="3421" spans="1:20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11">
        <f t="shared" si="318"/>
        <v>106.54545454545455</v>
      </c>
      <c r="P3421" s="12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4">
        <f t="shared" si="322"/>
        <v>42448.613252314812</v>
      </c>
      <c r="T3421" s="14">
        <f t="shared" si="323"/>
        <v>42466.687499999993</v>
      </c>
    </row>
    <row r="3422" spans="1:20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11">
        <f t="shared" si="318"/>
        <v>138</v>
      </c>
      <c r="P3422" s="12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4">
        <f t="shared" si="322"/>
        <v>42404.881967592592</v>
      </c>
      <c r="T3422" s="14">
        <f t="shared" si="323"/>
        <v>42413.791666666664</v>
      </c>
    </row>
    <row r="3423" spans="1:20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1">
        <f t="shared" si="318"/>
        <v>101.15</v>
      </c>
      <c r="P3423" s="12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4">
        <f t="shared" si="322"/>
        <v>42037.582905092589</v>
      </c>
      <c r="T3423" s="14">
        <f t="shared" si="323"/>
        <v>42067.582905092589</v>
      </c>
    </row>
    <row r="3424" spans="1:20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11">
        <f t="shared" si="318"/>
        <v>109.1</v>
      </c>
      <c r="P3424" s="12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4">
        <f t="shared" si="322"/>
        <v>42323.353888888887</v>
      </c>
      <c r="T3424" s="14">
        <f t="shared" si="323"/>
        <v>42351.791666666664</v>
      </c>
    </row>
    <row r="3425" spans="1:20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11">
        <f t="shared" si="318"/>
        <v>140</v>
      </c>
      <c r="P3425" s="12">
        <f t="shared" si="319"/>
        <v>35</v>
      </c>
      <c r="Q3425" t="str">
        <f t="shared" si="320"/>
        <v>theater</v>
      </c>
      <c r="R3425" t="str">
        <f t="shared" si="321"/>
        <v>plays</v>
      </c>
      <c r="S3425" s="14">
        <f t="shared" si="322"/>
        <v>42088.703020833331</v>
      </c>
      <c r="T3425" s="14">
        <f t="shared" si="323"/>
        <v>42118.703020833331</v>
      </c>
    </row>
    <row r="3426" spans="1:20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11">
        <f t="shared" si="318"/>
        <v>103.58333333333334</v>
      </c>
      <c r="P3426" s="12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4">
        <f t="shared" si="322"/>
        <v>42018.468564814808</v>
      </c>
      <c r="T3426" s="14">
        <f t="shared" si="323"/>
        <v>42040.082638888889</v>
      </c>
    </row>
    <row r="3427" spans="1:20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11">
        <f t="shared" si="318"/>
        <v>102.97033333333331</v>
      </c>
      <c r="P3427" s="12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4">
        <f t="shared" si="322"/>
        <v>41884.40898148148</v>
      </c>
      <c r="T3427" s="14">
        <f t="shared" si="323"/>
        <v>41916.40898148148</v>
      </c>
    </row>
    <row r="3428" spans="1:20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11">
        <f t="shared" si="318"/>
        <v>108.13333333333333</v>
      </c>
      <c r="P3428" s="12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4">
        <f t="shared" si="322"/>
        <v>41883.848414351851</v>
      </c>
      <c r="T3428" s="14">
        <f t="shared" si="323"/>
        <v>41902.875</v>
      </c>
    </row>
    <row r="3429" spans="1:20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11">
        <f t="shared" si="318"/>
        <v>100</v>
      </c>
      <c r="P3429" s="12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4">
        <f t="shared" si="322"/>
        <v>41792.436944444438</v>
      </c>
      <c r="T3429" s="14">
        <f t="shared" si="323"/>
        <v>41822.436944444438</v>
      </c>
    </row>
    <row r="3430" spans="1:20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11">
        <f t="shared" si="318"/>
        <v>102.75000000000001</v>
      </c>
      <c r="P3430" s="12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4">
        <f t="shared" si="322"/>
        <v>42038.512118055551</v>
      </c>
      <c r="T3430" s="14">
        <f t="shared" si="323"/>
        <v>42063.499999999993</v>
      </c>
    </row>
    <row r="3431" spans="1:20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11">
        <f t="shared" si="318"/>
        <v>130</v>
      </c>
      <c r="P3431" s="12">
        <f t="shared" si="319"/>
        <v>16.25</v>
      </c>
      <c r="Q3431" t="str">
        <f t="shared" si="320"/>
        <v>theater</v>
      </c>
      <c r="R3431" t="str">
        <f t="shared" si="321"/>
        <v>plays</v>
      </c>
      <c r="S3431" s="14">
        <f t="shared" si="322"/>
        <v>42661.813206018516</v>
      </c>
      <c r="T3431" s="14">
        <f t="shared" si="323"/>
        <v>42675.813206018516</v>
      </c>
    </row>
    <row r="3432" spans="1:20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11">
        <f t="shared" si="318"/>
        <v>108.54949999999999</v>
      </c>
      <c r="P3432" s="12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4">
        <f t="shared" si="322"/>
        <v>41820.737280092588</v>
      </c>
      <c r="T3432" s="14">
        <f t="shared" si="323"/>
        <v>41850.737280092588</v>
      </c>
    </row>
    <row r="3433" spans="1:20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11">
        <f t="shared" si="318"/>
        <v>100</v>
      </c>
      <c r="P3433" s="12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4">
        <f t="shared" si="322"/>
        <v>41839.522604166668</v>
      </c>
      <c r="T3433" s="14">
        <f t="shared" si="323"/>
        <v>41869.522604166668</v>
      </c>
    </row>
    <row r="3434" spans="1:20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11">
        <f t="shared" si="318"/>
        <v>109.65</v>
      </c>
      <c r="P3434" s="12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4">
        <f t="shared" si="322"/>
        <v>42380.372847222221</v>
      </c>
      <c r="T3434" s="14">
        <f t="shared" si="323"/>
        <v>42405.708333333336</v>
      </c>
    </row>
    <row r="3435" spans="1:20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11">
        <f t="shared" si="318"/>
        <v>100.26315789473684</v>
      </c>
      <c r="P3435" s="12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4">
        <f t="shared" si="322"/>
        <v>41775.854803240734</v>
      </c>
      <c r="T3435" s="14">
        <f t="shared" si="323"/>
        <v>41806.916666666664</v>
      </c>
    </row>
    <row r="3436" spans="1:20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11">
        <f t="shared" si="318"/>
        <v>105.55000000000001</v>
      </c>
      <c r="P3436" s="12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4">
        <f t="shared" si="322"/>
        <v>41800.172094907401</v>
      </c>
      <c r="T3436" s="14">
        <f t="shared" si="323"/>
        <v>41830.172094907401</v>
      </c>
    </row>
    <row r="3437" spans="1:20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11">
        <f t="shared" si="318"/>
        <v>112.00000000000001</v>
      </c>
      <c r="P3437" s="12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4">
        <f t="shared" si="322"/>
        <v>42572.408483796295</v>
      </c>
      <c r="T3437" s="14">
        <f t="shared" si="323"/>
        <v>42588.916666666664</v>
      </c>
    </row>
    <row r="3438" spans="1:20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11">
        <f t="shared" si="318"/>
        <v>105.89999999999999</v>
      </c>
      <c r="P3438" s="12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4">
        <f t="shared" si="322"/>
        <v>41851.333252314813</v>
      </c>
      <c r="T3438" s="14">
        <f t="shared" si="323"/>
        <v>41872.477777777771</v>
      </c>
    </row>
    <row r="3439" spans="1:20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11">
        <f t="shared" si="318"/>
        <v>101</v>
      </c>
      <c r="P3439" s="12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4">
        <f t="shared" si="322"/>
        <v>42205.502546296295</v>
      </c>
      <c r="T3439" s="14">
        <f t="shared" si="323"/>
        <v>42235.502546296295</v>
      </c>
    </row>
    <row r="3440" spans="1:20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11">
        <f t="shared" si="318"/>
        <v>104.2</v>
      </c>
      <c r="P3440" s="12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4">
        <f t="shared" si="322"/>
        <v>42100.719525462962</v>
      </c>
      <c r="T3440" s="14">
        <f t="shared" si="323"/>
        <v>42126.666666666664</v>
      </c>
    </row>
    <row r="3441" spans="1:20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11">
        <f t="shared" si="318"/>
        <v>134.67833333333334</v>
      </c>
      <c r="P3441" s="12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4">
        <f t="shared" si="322"/>
        <v>42374.702893518515</v>
      </c>
      <c r="T3441" s="14">
        <f t="shared" si="323"/>
        <v>42387.999305555553</v>
      </c>
    </row>
    <row r="3442" spans="1:20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11">
        <f t="shared" si="318"/>
        <v>105.2184</v>
      </c>
      <c r="P3442" s="12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4">
        <f t="shared" si="322"/>
        <v>41808.914675925924</v>
      </c>
      <c r="T3442" s="14">
        <f t="shared" si="323"/>
        <v>41831.46875</v>
      </c>
    </row>
    <row r="3443" spans="1:20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11">
        <f t="shared" si="318"/>
        <v>102.60000000000001</v>
      </c>
      <c r="P3443" s="12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4">
        <f t="shared" si="322"/>
        <v>42294.221307870372</v>
      </c>
      <c r="T3443" s="14">
        <f t="shared" si="323"/>
        <v>42321.636805555558</v>
      </c>
    </row>
    <row r="3444" spans="1:20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11">
        <f t="shared" si="318"/>
        <v>100</v>
      </c>
      <c r="P3444" s="12">
        <f t="shared" si="319"/>
        <v>31.25</v>
      </c>
      <c r="Q3444" t="str">
        <f t="shared" si="320"/>
        <v>theater</v>
      </c>
      <c r="R3444" t="str">
        <f t="shared" si="321"/>
        <v>plays</v>
      </c>
      <c r="S3444" s="14">
        <f t="shared" si="322"/>
        <v>42124.632777777777</v>
      </c>
      <c r="T3444" s="14">
        <f t="shared" si="323"/>
        <v>42154.632777777777</v>
      </c>
    </row>
    <row r="3445" spans="1:20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11">
        <f t="shared" si="318"/>
        <v>185.5</v>
      </c>
      <c r="P3445" s="12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4">
        <f t="shared" si="322"/>
        <v>41861.316504629627</v>
      </c>
      <c r="T3445" s="14">
        <f t="shared" si="323"/>
        <v>41891.316504629627</v>
      </c>
    </row>
    <row r="3446" spans="1:20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11">
        <f t="shared" si="318"/>
        <v>289</v>
      </c>
      <c r="P3446" s="12">
        <f t="shared" si="319"/>
        <v>43.35</v>
      </c>
      <c r="Q3446" t="str">
        <f t="shared" si="320"/>
        <v>theater</v>
      </c>
      <c r="R3446" t="str">
        <f t="shared" si="321"/>
        <v>plays</v>
      </c>
      <c r="S3446" s="14">
        <f t="shared" si="322"/>
        <v>42521.08317129629</v>
      </c>
      <c r="T3446" s="14">
        <f t="shared" si="323"/>
        <v>42529.374305555553</v>
      </c>
    </row>
    <row r="3447" spans="1:20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11">
        <f t="shared" si="318"/>
        <v>100</v>
      </c>
      <c r="P3447" s="12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4">
        <f t="shared" si="322"/>
        <v>42272.322175925925</v>
      </c>
      <c r="T3447" s="14">
        <f t="shared" si="323"/>
        <v>42300.322175925925</v>
      </c>
    </row>
    <row r="3448" spans="1:20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11">
        <f t="shared" si="318"/>
        <v>108.2</v>
      </c>
      <c r="P3448" s="12">
        <f t="shared" si="319"/>
        <v>43.28</v>
      </c>
      <c r="Q3448" t="str">
        <f t="shared" si="320"/>
        <v>theater</v>
      </c>
      <c r="R3448" t="str">
        <f t="shared" si="321"/>
        <v>plays</v>
      </c>
      <c r="S3448" s="14">
        <f t="shared" si="322"/>
        <v>42016.624131944445</v>
      </c>
      <c r="T3448" s="14">
        <f t="shared" si="323"/>
        <v>42040.305555555555</v>
      </c>
    </row>
    <row r="3449" spans="1:20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11">
        <f t="shared" si="318"/>
        <v>107.80000000000001</v>
      </c>
      <c r="P3449" s="12">
        <f t="shared" si="319"/>
        <v>77</v>
      </c>
      <c r="Q3449" t="str">
        <f t="shared" si="320"/>
        <v>theater</v>
      </c>
      <c r="R3449" t="str">
        <f t="shared" si="321"/>
        <v>plays</v>
      </c>
      <c r="S3449" s="14">
        <f t="shared" si="322"/>
        <v>42402.680694444447</v>
      </c>
      <c r="T3449" s="14">
        <f t="shared" si="323"/>
        <v>42447.639027777775</v>
      </c>
    </row>
    <row r="3450" spans="1:20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11">
        <f t="shared" si="318"/>
        <v>109.76190476190477</v>
      </c>
      <c r="P3450" s="12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4">
        <f t="shared" si="322"/>
        <v>41959.910752314812</v>
      </c>
      <c r="T3450" s="14">
        <f t="shared" si="323"/>
        <v>41989.910752314812</v>
      </c>
    </row>
    <row r="3451" spans="1:20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11">
        <f t="shared" si="318"/>
        <v>170.625</v>
      </c>
      <c r="P3451" s="12">
        <f t="shared" si="319"/>
        <v>68.25</v>
      </c>
      <c r="Q3451" t="str">
        <f t="shared" si="320"/>
        <v>theater</v>
      </c>
      <c r="R3451" t="str">
        <f t="shared" si="321"/>
        <v>plays</v>
      </c>
      <c r="S3451" s="14">
        <f t="shared" si="322"/>
        <v>42531.844189814808</v>
      </c>
      <c r="T3451" s="14">
        <f t="shared" si="323"/>
        <v>42559.958333333336</v>
      </c>
    </row>
    <row r="3452" spans="1:20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11">
        <f t="shared" si="318"/>
        <v>152</v>
      </c>
      <c r="P3452" s="12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4">
        <f t="shared" si="322"/>
        <v>42036.496192129627</v>
      </c>
      <c r="T3452" s="14">
        <f t="shared" si="323"/>
        <v>42096.454525462956</v>
      </c>
    </row>
    <row r="3453" spans="1:20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11">
        <f t="shared" si="318"/>
        <v>101.23076923076924</v>
      </c>
      <c r="P3453" s="12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4">
        <f t="shared" si="322"/>
        <v>42088.515358796292</v>
      </c>
      <c r="T3453" s="14">
        <f t="shared" si="323"/>
        <v>42115.515358796292</v>
      </c>
    </row>
    <row r="3454" spans="1:20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11">
        <f t="shared" si="318"/>
        <v>153.19999999999999</v>
      </c>
      <c r="P3454" s="12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4">
        <f t="shared" si="322"/>
        <v>41820.430856481478</v>
      </c>
      <c r="T3454" s="14">
        <f t="shared" si="323"/>
        <v>41842.957638888889</v>
      </c>
    </row>
    <row r="3455" spans="1:20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11">
        <f t="shared" si="318"/>
        <v>128.33333333333334</v>
      </c>
      <c r="P3455" s="12">
        <f t="shared" si="319"/>
        <v>27.5</v>
      </c>
      <c r="Q3455" t="str">
        <f t="shared" si="320"/>
        <v>theater</v>
      </c>
      <c r="R3455" t="str">
        <f t="shared" si="321"/>
        <v>plays</v>
      </c>
      <c r="S3455" s="14">
        <f t="shared" si="322"/>
        <v>42535.770324074074</v>
      </c>
      <c r="T3455" s="14">
        <f t="shared" si="323"/>
        <v>42595.770324074074</v>
      </c>
    </row>
    <row r="3456" spans="1:20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11">
        <f t="shared" si="318"/>
        <v>100.71428571428571</v>
      </c>
      <c r="P3456" s="12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4">
        <f t="shared" si="322"/>
        <v>41821.490266203698</v>
      </c>
      <c r="T3456" s="14">
        <f t="shared" si="323"/>
        <v>41851.490266203698</v>
      </c>
    </row>
    <row r="3457" spans="1:20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11">
        <f t="shared" si="318"/>
        <v>100.64999999999999</v>
      </c>
      <c r="P3457" s="12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4">
        <f t="shared" si="322"/>
        <v>42626.541979166665</v>
      </c>
      <c r="T3457" s="14">
        <f t="shared" si="323"/>
        <v>42656.541979166665</v>
      </c>
    </row>
    <row r="3458" spans="1:20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11">
        <f t="shared" si="318"/>
        <v>191.3</v>
      </c>
      <c r="P3458" s="12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4">
        <f t="shared" si="322"/>
        <v>41820.997303240736</v>
      </c>
      <c r="T3458" s="14">
        <f t="shared" si="323"/>
        <v>41852.082638888889</v>
      </c>
    </row>
    <row r="3459" spans="1:20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11">
        <f t="shared" ref="O3459:O3522" si="324">(E3459/D3459)*100</f>
        <v>140.19999999999999</v>
      </c>
      <c r="P3459" s="12">
        <f t="shared" ref="P3459:P3522" si="325">AVERAGE(E3459/L3459)</f>
        <v>50.981818181818184</v>
      </c>
      <c r="Q3459" t="str">
        <f t="shared" ref="Q3459:Q3522" si="326">LEFT(N3459,SEARCH("/",N3459,1)-1)</f>
        <v>theater</v>
      </c>
      <c r="R3459" t="str">
        <f t="shared" ref="R3459:R3522" si="327">RIGHT(N3459,LEN(N3459)-SEARCH("/",N3459,1))</f>
        <v>plays</v>
      </c>
      <c r="S3459" s="14">
        <f t="shared" ref="S3459:S3522" si="328">(J3459/86400)+25569+(-5/24)</f>
        <v>42016.498344907406</v>
      </c>
      <c r="T3459" s="14">
        <f t="shared" ref="T3459:T3522" si="329">(I3459/86400)+25569+(-5/24)</f>
        <v>42047.040972222218</v>
      </c>
    </row>
    <row r="3460" spans="1:20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11">
        <f t="shared" si="324"/>
        <v>124.33537832310839</v>
      </c>
      <c r="P3460" s="12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4">
        <f t="shared" si="328"/>
        <v>42010.994247685179</v>
      </c>
      <c r="T3460" s="14">
        <f t="shared" si="329"/>
        <v>42037.977083333331</v>
      </c>
    </row>
    <row r="3461" spans="1:20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11">
        <f t="shared" si="324"/>
        <v>126.2</v>
      </c>
      <c r="P3461" s="12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4">
        <f t="shared" si="328"/>
        <v>42480.271527777775</v>
      </c>
      <c r="T3461" s="14">
        <f t="shared" si="329"/>
        <v>42510.271527777775</v>
      </c>
    </row>
    <row r="3462" spans="1:20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11">
        <f t="shared" si="324"/>
        <v>190</v>
      </c>
      <c r="P3462" s="12">
        <f t="shared" si="325"/>
        <v>50</v>
      </c>
      <c r="Q3462" t="str">
        <f t="shared" si="326"/>
        <v>theater</v>
      </c>
      <c r="R3462" t="str">
        <f t="shared" si="327"/>
        <v>plays</v>
      </c>
      <c r="S3462" s="14">
        <f t="shared" si="328"/>
        <v>41852.318888888891</v>
      </c>
      <c r="T3462" s="14">
        <f t="shared" si="329"/>
        <v>41866.318888888891</v>
      </c>
    </row>
    <row r="3463" spans="1:20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11">
        <f t="shared" si="324"/>
        <v>139</v>
      </c>
      <c r="P3463" s="12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4">
        <f t="shared" si="328"/>
        <v>42643.424525462957</v>
      </c>
      <c r="T3463" s="14">
        <f t="shared" si="329"/>
        <v>42671.916666666664</v>
      </c>
    </row>
    <row r="3464" spans="1:20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11">
        <f t="shared" si="324"/>
        <v>202</v>
      </c>
      <c r="P3464" s="12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4">
        <f t="shared" si="328"/>
        <v>42179.690138888887</v>
      </c>
      <c r="T3464" s="14">
        <f t="shared" si="329"/>
        <v>42195.541666666664</v>
      </c>
    </row>
    <row r="3465" spans="1:20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11">
        <f t="shared" si="324"/>
        <v>103.38000000000001</v>
      </c>
      <c r="P3465" s="12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4">
        <f t="shared" si="328"/>
        <v>42612.710474537038</v>
      </c>
      <c r="T3465" s="14">
        <f t="shared" si="329"/>
        <v>42653.957638888889</v>
      </c>
    </row>
    <row r="3466" spans="1:20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11">
        <f t="shared" si="324"/>
        <v>102.3236</v>
      </c>
      <c r="P3466" s="12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4">
        <f t="shared" si="328"/>
        <v>42574.921724537031</v>
      </c>
      <c r="T3466" s="14">
        <f t="shared" si="329"/>
        <v>42604.921724537031</v>
      </c>
    </row>
    <row r="3467" spans="1:20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11">
        <f t="shared" si="324"/>
        <v>103</v>
      </c>
      <c r="P3467" s="12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4">
        <f t="shared" si="328"/>
        <v>42200.417499999996</v>
      </c>
      <c r="T3467" s="14">
        <f t="shared" si="329"/>
        <v>42225.458333333336</v>
      </c>
    </row>
    <row r="3468" spans="1:20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11">
        <f t="shared" si="324"/>
        <v>127.14285714285714</v>
      </c>
      <c r="P3468" s="12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4">
        <f t="shared" si="328"/>
        <v>42419.810763888883</v>
      </c>
      <c r="T3468" s="14">
        <f t="shared" si="329"/>
        <v>42479.769097222219</v>
      </c>
    </row>
    <row r="3469" spans="1:20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11">
        <f t="shared" si="324"/>
        <v>101</v>
      </c>
      <c r="P3469" s="12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4">
        <f t="shared" si="328"/>
        <v>42053.463333333326</v>
      </c>
      <c r="T3469" s="14">
        <f t="shared" si="329"/>
        <v>42083.421666666669</v>
      </c>
    </row>
    <row r="3470" spans="1:20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11">
        <f t="shared" si="324"/>
        <v>121.78</v>
      </c>
      <c r="P3470" s="12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4">
        <f t="shared" si="328"/>
        <v>42605.55704861111</v>
      </c>
      <c r="T3470" s="14">
        <f t="shared" si="329"/>
        <v>42633.916666666664</v>
      </c>
    </row>
    <row r="3471" spans="1:20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11">
        <f t="shared" si="324"/>
        <v>113.39285714285714</v>
      </c>
      <c r="P3471" s="12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4">
        <f t="shared" si="328"/>
        <v>42458.433391203704</v>
      </c>
      <c r="T3471" s="14">
        <f t="shared" si="329"/>
        <v>42488.433391203704</v>
      </c>
    </row>
    <row r="3472" spans="1:20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11">
        <f t="shared" si="324"/>
        <v>150</v>
      </c>
      <c r="P3472" s="12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4">
        <f t="shared" si="328"/>
        <v>42528.813680555548</v>
      </c>
      <c r="T3472" s="14">
        <f t="shared" si="329"/>
        <v>42566.693055555552</v>
      </c>
    </row>
    <row r="3473" spans="1:20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11">
        <f t="shared" si="324"/>
        <v>214.6</v>
      </c>
      <c r="P3473" s="12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4">
        <f t="shared" si="328"/>
        <v>41841.61215277778</v>
      </c>
      <c r="T3473" s="14">
        <f t="shared" si="329"/>
        <v>41882.625</v>
      </c>
    </row>
    <row r="3474" spans="1:20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11">
        <f t="shared" si="324"/>
        <v>102.05</v>
      </c>
      <c r="P3474" s="12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4">
        <f t="shared" si="328"/>
        <v>41927.962164351848</v>
      </c>
      <c r="T3474" s="14">
        <f t="shared" si="329"/>
        <v>41949.040972222218</v>
      </c>
    </row>
    <row r="3475" spans="1:20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11">
        <f t="shared" si="324"/>
        <v>100</v>
      </c>
      <c r="P3475" s="12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4">
        <f t="shared" si="328"/>
        <v>42062.626111111109</v>
      </c>
      <c r="T3475" s="14">
        <f t="shared" si="329"/>
        <v>42083.643749999996</v>
      </c>
    </row>
    <row r="3476" spans="1:20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11">
        <f t="shared" si="324"/>
        <v>101</v>
      </c>
      <c r="P3476" s="12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4">
        <f t="shared" si="328"/>
        <v>42541.293182870366</v>
      </c>
      <c r="T3476" s="14">
        <f t="shared" si="329"/>
        <v>42571.293182870366</v>
      </c>
    </row>
    <row r="3477" spans="1:20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11">
        <f t="shared" si="324"/>
        <v>113.33333333333333</v>
      </c>
      <c r="P3477" s="12">
        <f t="shared" si="325"/>
        <v>20</v>
      </c>
      <c r="Q3477" t="str">
        <f t="shared" si="326"/>
        <v>theater</v>
      </c>
      <c r="R3477" t="str">
        <f t="shared" si="327"/>
        <v>plays</v>
      </c>
      <c r="S3477" s="14">
        <f t="shared" si="328"/>
        <v>41918.672499999993</v>
      </c>
      <c r="T3477" s="14">
        <f t="shared" si="329"/>
        <v>41945.791666666664</v>
      </c>
    </row>
    <row r="3478" spans="1:20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11">
        <f t="shared" si="324"/>
        <v>104</v>
      </c>
      <c r="P3478" s="12">
        <f t="shared" si="325"/>
        <v>52</v>
      </c>
      <c r="Q3478" t="str">
        <f t="shared" si="326"/>
        <v>theater</v>
      </c>
      <c r="R3478" t="str">
        <f t="shared" si="327"/>
        <v>plays</v>
      </c>
      <c r="S3478" s="14">
        <f t="shared" si="328"/>
        <v>41921.071643518517</v>
      </c>
      <c r="T3478" s="14">
        <f t="shared" si="329"/>
        <v>41938.916666666664</v>
      </c>
    </row>
    <row r="3479" spans="1:20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11">
        <f t="shared" si="324"/>
        <v>115.33333333333333</v>
      </c>
      <c r="P3479" s="12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4">
        <f t="shared" si="328"/>
        <v>42128.528275462959</v>
      </c>
      <c r="T3479" s="14">
        <f t="shared" si="329"/>
        <v>42140.916666666664</v>
      </c>
    </row>
    <row r="3480" spans="1:20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11">
        <f t="shared" si="324"/>
        <v>112.85000000000001</v>
      </c>
      <c r="P3480" s="12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4">
        <f t="shared" si="328"/>
        <v>42053.708587962959</v>
      </c>
      <c r="T3480" s="14">
        <f t="shared" si="329"/>
        <v>42079.666666666664</v>
      </c>
    </row>
    <row r="3481" spans="1:20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11">
        <f t="shared" si="324"/>
        <v>127.86666666666666</v>
      </c>
      <c r="P3481" s="12">
        <f t="shared" si="325"/>
        <v>34.25</v>
      </c>
      <c r="Q3481" t="str">
        <f t="shared" si="326"/>
        <v>theater</v>
      </c>
      <c r="R3481" t="str">
        <f t="shared" si="327"/>
        <v>plays</v>
      </c>
      <c r="S3481" s="14">
        <f t="shared" si="328"/>
        <v>41781.64675925926</v>
      </c>
      <c r="T3481" s="14">
        <f t="shared" si="329"/>
        <v>41811.64675925926</v>
      </c>
    </row>
    <row r="3482" spans="1:20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11">
        <f t="shared" si="324"/>
        <v>142.66666666666669</v>
      </c>
      <c r="P3482" s="12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4">
        <f t="shared" si="328"/>
        <v>42171.109108796292</v>
      </c>
      <c r="T3482" s="14">
        <f t="shared" si="329"/>
        <v>42195.666666666664</v>
      </c>
    </row>
    <row r="3483" spans="1:20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11">
        <f t="shared" si="324"/>
        <v>118.8</v>
      </c>
      <c r="P3483" s="12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4">
        <f t="shared" si="328"/>
        <v>41989.039212962962</v>
      </c>
      <c r="T3483" s="14">
        <f t="shared" si="329"/>
        <v>42006.039212962962</v>
      </c>
    </row>
    <row r="3484" spans="1:20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11">
        <f t="shared" si="324"/>
        <v>138.33333333333334</v>
      </c>
      <c r="P3484" s="12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4">
        <f t="shared" si="328"/>
        <v>41796.563263888886</v>
      </c>
      <c r="T3484" s="14">
        <f t="shared" si="329"/>
        <v>41826.563263888886</v>
      </c>
    </row>
    <row r="3485" spans="1:20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11">
        <f t="shared" si="324"/>
        <v>159.9402985074627</v>
      </c>
      <c r="P3485" s="12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4">
        <f t="shared" si="328"/>
        <v>41793.460428240738</v>
      </c>
      <c r="T3485" s="14">
        <f t="shared" si="329"/>
        <v>41823.460428240738</v>
      </c>
    </row>
    <row r="3486" spans="1:20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11">
        <f t="shared" si="324"/>
        <v>114.24000000000001</v>
      </c>
      <c r="P3486" s="12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4">
        <f t="shared" si="328"/>
        <v>42506.552071759252</v>
      </c>
      <c r="T3486" s="14">
        <f t="shared" si="329"/>
        <v>42536.552071759252</v>
      </c>
    </row>
    <row r="3487" spans="1:20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11">
        <f t="shared" si="324"/>
        <v>100.60606060606061</v>
      </c>
      <c r="P3487" s="12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4">
        <f t="shared" si="328"/>
        <v>42372.484722222223</v>
      </c>
      <c r="T3487" s="14">
        <f t="shared" si="329"/>
        <v>42402.484722222223</v>
      </c>
    </row>
    <row r="3488" spans="1:20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11">
        <f t="shared" si="324"/>
        <v>155.20000000000002</v>
      </c>
      <c r="P3488" s="12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4">
        <f t="shared" si="328"/>
        <v>42126.666678240734</v>
      </c>
      <c r="T3488" s="14">
        <f t="shared" si="329"/>
        <v>42158.082638888889</v>
      </c>
    </row>
    <row r="3489" spans="1:20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11">
        <f t="shared" si="324"/>
        <v>127.75000000000001</v>
      </c>
      <c r="P3489" s="12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4">
        <f t="shared" si="328"/>
        <v>42149.732083333329</v>
      </c>
      <c r="T3489" s="14">
        <f t="shared" si="329"/>
        <v>42179.732083333329</v>
      </c>
    </row>
    <row r="3490" spans="1:20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11">
        <f t="shared" si="324"/>
        <v>121.2</v>
      </c>
      <c r="P3490" s="12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4">
        <f t="shared" si="328"/>
        <v>42087.55972222222</v>
      </c>
      <c r="T3490" s="14">
        <f t="shared" si="329"/>
        <v>42111.458333333336</v>
      </c>
    </row>
    <row r="3491" spans="1:20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11">
        <f t="shared" si="324"/>
        <v>112.7</v>
      </c>
      <c r="P3491" s="12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4">
        <f t="shared" si="328"/>
        <v>41753.427442129629</v>
      </c>
      <c r="T3491" s="14">
        <f t="shared" si="329"/>
        <v>41783.666666666664</v>
      </c>
    </row>
    <row r="3492" spans="1:20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11">
        <f t="shared" si="324"/>
        <v>127.49999999999999</v>
      </c>
      <c r="P3492" s="12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4">
        <f t="shared" si="328"/>
        <v>42443.594027777777</v>
      </c>
      <c r="T3492" s="14">
        <f t="shared" si="329"/>
        <v>42473.594027777777</v>
      </c>
    </row>
    <row r="3493" spans="1:20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11">
        <f t="shared" si="324"/>
        <v>158.20000000000002</v>
      </c>
      <c r="P3493" s="12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4">
        <f t="shared" si="328"/>
        <v>42121.041481481479</v>
      </c>
      <c r="T3493" s="14">
        <f t="shared" si="329"/>
        <v>42142.041481481479</v>
      </c>
    </row>
    <row r="3494" spans="1:20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11">
        <f t="shared" si="324"/>
        <v>105.26894736842105</v>
      </c>
      <c r="P3494" s="12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4">
        <f t="shared" si="328"/>
        <v>42267.800891203697</v>
      </c>
      <c r="T3494" s="14">
        <f t="shared" si="329"/>
        <v>42302.800891203697</v>
      </c>
    </row>
    <row r="3495" spans="1:20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11">
        <f t="shared" si="324"/>
        <v>100</v>
      </c>
      <c r="P3495" s="12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4">
        <f t="shared" si="328"/>
        <v>41848.657824074071</v>
      </c>
      <c r="T3495" s="14">
        <f t="shared" si="329"/>
        <v>41868.007638888885</v>
      </c>
    </row>
    <row r="3496" spans="1:20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11">
        <f t="shared" si="324"/>
        <v>100</v>
      </c>
      <c r="P3496" s="12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4">
        <f t="shared" si="328"/>
        <v>42689.006655092591</v>
      </c>
      <c r="T3496" s="14">
        <f t="shared" si="329"/>
        <v>42700.041666666664</v>
      </c>
    </row>
    <row r="3497" spans="1:20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11">
        <f t="shared" si="324"/>
        <v>106.86</v>
      </c>
      <c r="P3497" s="12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4">
        <f t="shared" si="328"/>
        <v>41915.554502314808</v>
      </c>
      <c r="T3497" s="14">
        <f t="shared" si="329"/>
        <v>41944.512499999997</v>
      </c>
    </row>
    <row r="3498" spans="1:20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11">
        <f t="shared" si="324"/>
        <v>124.4</v>
      </c>
      <c r="P3498" s="12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4">
        <f t="shared" si="328"/>
        <v>42584.638495370367</v>
      </c>
      <c r="T3498" s="14">
        <f t="shared" si="329"/>
        <v>42624.638495370367</v>
      </c>
    </row>
    <row r="3499" spans="1:20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11">
        <f t="shared" si="324"/>
        <v>108.70406189555126</v>
      </c>
      <c r="P3499" s="12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4">
        <f t="shared" si="328"/>
        <v>42511.53361111111</v>
      </c>
      <c r="T3499" s="14">
        <f t="shared" si="329"/>
        <v>42523.708333333336</v>
      </c>
    </row>
    <row r="3500" spans="1:20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11">
        <f t="shared" si="324"/>
        <v>102.42424242424242</v>
      </c>
      <c r="P3500" s="12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4">
        <f t="shared" si="328"/>
        <v>42458.950277777774</v>
      </c>
      <c r="T3500" s="14">
        <f t="shared" si="329"/>
        <v>42518.697222222218</v>
      </c>
    </row>
    <row r="3501" spans="1:20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11">
        <f t="shared" si="324"/>
        <v>105.5</v>
      </c>
      <c r="P3501" s="12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4">
        <f t="shared" si="328"/>
        <v>42131.827835648146</v>
      </c>
      <c r="T3501" s="14">
        <f t="shared" si="329"/>
        <v>42186.082638888889</v>
      </c>
    </row>
    <row r="3502" spans="1:20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11">
        <f t="shared" si="324"/>
        <v>106.3</v>
      </c>
      <c r="P3502" s="12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4">
        <f t="shared" si="328"/>
        <v>42419.711087962962</v>
      </c>
      <c r="T3502" s="14">
        <f t="shared" si="329"/>
        <v>42435.999305555553</v>
      </c>
    </row>
    <row r="3503" spans="1:20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11">
        <f t="shared" si="324"/>
        <v>100.66666666666666</v>
      </c>
      <c r="P3503" s="12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4">
        <f t="shared" si="328"/>
        <v>42233.555497685178</v>
      </c>
      <c r="T3503" s="14">
        <f t="shared" si="329"/>
        <v>42258.555497685178</v>
      </c>
    </row>
    <row r="3504" spans="1:20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11">
        <f t="shared" si="324"/>
        <v>105.4</v>
      </c>
      <c r="P3504" s="12">
        <f t="shared" si="325"/>
        <v>136</v>
      </c>
      <c r="Q3504" t="str">
        <f t="shared" si="326"/>
        <v>theater</v>
      </c>
      <c r="R3504" t="str">
        <f t="shared" si="327"/>
        <v>plays</v>
      </c>
      <c r="S3504" s="14">
        <f t="shared" si="328"/>
        <v>42430.631064814814</v>
      </c>
      <c r="T3504" s="14">
        <f t="shared" si="329"/>
        <v>42444.957638888889</v>
      </c>
    </row>
    <row r="3505" spans="1:20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11">
        <f t="shared" si="324"/>
        <v>107.55999999999999</v>
      </c>
      <c r="P3505" s="12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4">
        <f t="shared" si="328"/>
        <v>42545.27</v>
      </c>
      <c r="T3505" s="14">
        <f t="shared" si="329"/>
        <v>42575.27</v>
      </c>
    </row>
    <row r="3506" spans="1:20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11">
        <f t="shared" si="324"/>
        <v>100</v>
      </c>
      <c r="P3506" s="12">
        <f t="shared" si="325"/>
        <v>125</v>
      </c>
      <c r="Q3506" t="str">
        <f t="shared" si="326"/>
        <v>theater</v>
      </c>
      <c r="R3506" t="str">
        <f t="shared" si="327"/>
        <v>plays</v>
      </c>
      <c r="S3506" s="14">
        <f t="shared" si="328"/>
        <v>42297.540405092594</v>
      </c>
      <c r="T3506" s="14">
        <f t="shared" si="329"/>
        <v>42327.582071759258</v>
      </c>
    </row>
    <row r="3507" spans="1:20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11">
        <f t="shared" si="324"/>
        <v>103.76</v>
      </c>
      <c r="P3507" s="12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4">
        <f t="shared" si="328"/>
        <v>41760.727372685185</v>
      </c>
      <c r="T3507" s="14">
        <f t="shared" si="329"/>
        <v>41771.958333333328</v>
      </c>
    </row>
    <row r="3508" spans="1:20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11">
        <f t="shared" si="324"/>
        <v>101.49999999999999</v>
      </c>
      <c r="P3508" s="12">
        <f t="shared" si="325"/>
        <v>105</v>
      </c>
      <c r="Q3508" t="str">
        <f t="shared" si="326"/>
        <v>theater</v>
      </c>
      <c r="R3508" t="str">
        <f t="shared" si="327"/>
        <v>plays</v>
      </c>
      <c r="S3508" s="14">
        <f t="shared" si="328"/>
        <v>41829.525925925926</v>
      </c>
      <c r="T3508" s="14">
        <f t="shared" si="329"/>
        <v>41874.525925925926</v>
      </c>
    </row>
    <row r="3509" spans="1:20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11">
        <f t="shared" si="324"/>
        <v>104.4</v>
      </c>
      <c r="P3509" s="12">
        <f t="shared" si="325"/>
        <v>145</v>
      </c>
      <c r="Q3509" t="str">
        <f t="shared" si="326"/>
        <v>theater</v>
      </c>
      <c r="R3509" t="str">
        <f t="shared" si="327"/>
        <v>plays</v>
      </c>
      <c r="S3509" s="14">
        <f t="shared" si="328"/>
        <v>42491.714548611104</v>
      </c>
      <c r="T3509" s="14">
        <f t="shared" si="329"/>
        <v>42521.714548611104</v>
      </c>
    </row>
    <row r="3510" spans="1:20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11">
        <f t="shared" si="324"/>
        <v>180</v>
      </c>
      <c r="P3510" s="12">
        <f t="shared" si="325"/>
        <v>12</v>
      </c>
      <c r="Q3510" t="str">
        <f t="shared" si="326"/>
        <v>theater</v>
      </c>
      <c r="R3510" t="str">
        <f t="shared" si="327"/>
        <v>plays</v>
      </c>
      <c r="S3510" s="14">
        <f t="shared" si="328"/>
        <v>42477.521446759252</v>
      </c>
      <c r="T3510" s="14">
        <f t="shared" si="329"/>
        <v>42500.666666666664</v>
      </c>
    </row>
    <row r="3511" spans="1:20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11">
        <f t="shared" si="324"/>
        <v>106.33333333333333</v>
      </c>
      <c r="P3511" s="12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4">
        <f t="shared" si="328"/>
        <v>41950.651226851849</v>
      </c>
      <c r="T3511" s="14">
        <f t="shared" si="329"/>
        <v>41963.996527777774</v>
      </c>
    </row>
    <row r="3512" spans="1:20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11">
        <f t="shared" si="324"/>
        <v>100.55555555555556</v>
      </c>
      <c r="P3512" s="12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4">
        <f t="shared" si="328"/>
        <v>41802.412569444445</v>
      </c>
      <c r="T3512" s="14">
        <f t="shared" si="329"/>
        <v>41822.412569444445</v>
      </c>
    </row>
    <row r="3513" spans="1:20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11">
        <f t="shared" si="324"/>
        <v>101.2</v>
      </c>
      <c r="P3513" s="12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4">
        <f t="shared" si="328"/>
        <v>41927.665451388886</v>
      </c>
      <c r="T3513" s="14">
        <f t="shared" si="329"/>
        <v>41950.5625</v>
      </c>
    </row>
    <row r="3514" spans="1:20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11">
        <f t="shared" si="324"/>
        <v>100</v>
      </c>
      <c r="P3514" s="12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4">
        <f t="shared" si="328"/>
        <v>42057.328611111108</v>
      </c>
      <c r="T3514" s="14">
        <f t="shared" si="329"/>
        <v>42117.286944444444</v>
      </c>
    </row>
    <row r="3515" spans="1:20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11">
        <f t="shared" si="324"/>
        <v>118.39285714285714</v>
      </c>
      <c r="P3515" s="12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4">
        <f t="shared" si="328"/>
        <v>41780.887870370367</v>
      </c>
      <c r="T3515" s="14">
        <f t="shared" si="329"/>
        <v>41793.999305555553</v>
      </c>
    </row>
    <row r="3516" spans="1:20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11">
        <f t="shared" si="324"/>
        <v>110.00000000000001</v>
      </c>
      <c r="P3516" s="12">
        <f t="shared" si="325"/>
        <v>55</v>
      </c>
      <c r="Q3516" t="str">
        <f t="shared" si="326"/>
        <v>theater</v>
      </c>
      <c r="R3516" t="str">
        <f t="shared" si="327"/>
        <v>plays</v>
      </c>
      <c r="S3516" s="14">
        <f t="shared" si="328"/>
        <v>42020.638333333329</v>
      </c>
      <c r="T3516" s="14">
        <f t="shared" si="329"/>
        <v>42036.999305555553</v>
      </c>
    </row>
    <row r="3517" spans="1:20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11">
        <f t="shared" si="324"/>
        <v>102.66666666666666</v>
      </c>
      <c r="P3517" s="12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4">
        <f t="shared" si="328"/>
        <v>42125.564479166664</v>
      </c>
      <c r="T3517" s="14">
        <f t="shared" si="329"/>
        <v>42155.564479166664</v>
      </c>
    </row>
    <row r="3518" spans="1:20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11">
        <f t="shared" si="324"/>
        <v>100</v>
      </c>
      <c r="P3518" s="12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4">
        <f t="shared" si="328"/>
        <v>41855.801736111105</v>
      </c>
      <c r="T3518" s="14">
        <f t="shared" si="329"/>
        <v>41889.916666666664</v>
      </c>
    </row>
    <row r="3519" spans="1:20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11">
        <f t="shared" si="324"/>
        <v>100</v>
      </c>
      <c r="P3519" s="12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4">
        <f t="shared" si="328"/>
        <v>41794.609189814808</v>
      </c>
      <c r="T3519" s="14">
        <f t="shared" si="329"/>
        <v>41824.25</v>
      </c>
    </row>
    <row r="3520" spans="1:20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11">
        <f t="shared" si="324"/>
        <v>110.04599999999999</v>
      </c>
      <c r="P3520" s="12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4">
        <f t="shared" si="328"/>
        <v>41893.575219907405</v>
      </c>
      <c r="T3520" s="14">
        <f t="shared" si="329"/>
        <v>41914.38958333333</v>
      </c>
    </row>
    <row r="3521" spans="1:20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11">
        <f t="shared" si="324"/>
        <v>101.35000000000001</v>
      </c>
      <c r="P3521" s="12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4">
        <f t="shared" si="328"/>
        <v>42037.390624999993</v>
      </c>
      <c r="T3521" s="14">
        <f t="shared" si="329"/>
        <v>42067.390624999993</v>
      </c>
    </row>
    <row r="3522" spans="1:20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11">
        <f t="shared" si="324"/>
        <v>100.75</v>
      </c>
      <c r="P3522" s="12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4">
        <f t="shared" si="328"/>
        <v>42227.615879629629</v>
      </c>
      <c r="T3522" s="14">
        <f t="shared" si="329"/>
        <v>42253.365972222215</v>
      </c>
    </row>
    <row r="3523" spans="1:20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11">
        <f t="shared" ref="O3523:O3586" si="330">(E3523/D3523)*100</f>
        <v>169.42857142857144</v>
      </c>
      <c r="P3523" s="12">
        <f t="shared" ref="P3523:P3586" si="331">AVERAGE(E3523/L3523)</f>
        <v>45.615384615384613</v>
      </c>
      <c r="Q3523" t="str">
        <f t="shared" ref="Q3523:Q3586" si="332">LEFT(N3523,SEARCH("/",N3523,1)-1)</f>
        <v>theater</v>
      </c>
      <c r="R3523" t="str">
        <f t="shared" ref="R3523:R3586" si="333">RIGHT(N3523,LEN(N3523)-SEARCH("/",N3523,1))</f>
        <v>plays</v>
      </c>
      <c r="S3523" s="14">
        <f t="shared" ref="S3523:S3586" si="334">(J3523/86400)+25569+(-5/24)</f>
        <v>41881.153009259258</v>
      </c>
      <c r="T3523" s="14">
        <f t="shared" ref="T3523:T3586" si="335">(I3523/86400)+25569+(-5/24)</f>
        <v>41911.153009259258</v>
      </c>
    </row>
    <row r="3524" spans="1:20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11">
        <f t="shared" si="330"/>
        <v>100</v>
      </c>
      <c r="P3524" s="12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4">
        <f t="shared" si="334"/>
        <v>42234.581550925919</v>
      </c>
      <c r="T3524" s="14">
        <f t="shared" si="335"/>
        <v>42262.212500000001</v>
      </c>
    </row>
    <row r="3525" spans="1:20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11">
        <f t="shared" si="330"/>
        <v>113.65</v>
      </c>
      <c r="P3525" s="12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4">
        <f t="shared" si="334"/>
        <v>42581.189212962963</v>
      </c>
      <c r="T3525" s="14">
        <f t="shared" si="335"/>
        <v>42638.749999999993</v>
      </c>
    </row>
    <row r="3526" spans="1:20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1">
        <f t="shared" si="330"/>
        <v>101.56</v>
      </c>
      <c r="P3526" s="12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4">
        <f t="shared" si="334"/>
        <v>41880.555243055554</v>
      </c>
      <c r="T3526" s="14">
        <f t="shared" si="335"/>
        <v>41894.958333333328</v>
      </c>
    </row>
    <row r="3527" spans="1:20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11">
        <f t="shared" si="330"/>
        <v>106</v>
      </c>
      <c r="P3527" s="12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4">
        <f t="shared" si="334"/>
        <v>42214.487337962964</v>
      </c>
      <c r="T3527" s="14">
        <f t="shared" si="335"/>
        <v>42225.458333333336</v>
      </c>
    </row>
    <row r="3528" spans="1:20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11">
        <f t="shared" si="330"/>
        <v>102</v>
      </c>
      <c r="P3528" s="12">
        <f t="shared" si="331"/>
        <v>99</v>
      </c>
      <c r="Q3528" t="str">
        <f t="shared" si="332"/>
        <v>theater</v>
      </c>
      <c r="R3528" t="str">
        <f t="shared" si="333"/>
        <v>plays</v>
      </c>
      <c r="S3528" s="14">
        <f t="shared" si="334"/>
        <v>42460.126979166664</v>
      </c>
      <c r="T3528" s="14">
        <f t="shared" si="335"/>
        <v>42488.040972222218</v>
      </c>
    </row>
    <row r="3529" spans="1:20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11">
        <f t="shared" si="330"/>
        <v>116.91666666666667</v>
      </c>
      <c r="P3529" s="12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4">
        <f t="shared" si="334"/>
        <v>42166.814872685187</v>
      </c>
      <c r="T3529" s="14">
        <f t="shared" si="335"/>
        <v>42195.957638888889</v>
      </c>
    </row>
    <row r="3530" spans="1:20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11">
        <f t="shared" si="330"/>
        <v>101.15151515151514</v>
      </c>
      <c r="P3530" s="12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4">
        <f t="shared" si="334"/>
        <v>42733.293032407404</v>
      </c>
      <c r="T3530" s="14">
        <f t="shared" si="335"/>
        <v>42753.293032407404</v>
      </c>
    </row>
    <row r="3531" spans="1:20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11">
        <f t="shared" si="330"/>
        <v>132</v>
      </c>
      <c r="P3531" s="12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4">
        <f t="shared" si="334"/>
        <v>42177.553449074076</v>
      </c>
      <c r="T3531" s="14">
        <f t="shared" si="335"/>
        <v>42197.833333333336</v>
      </c>
    </row>
    <row r="3532" spans="1:20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11">
        <f t="shared" si="330"/>
        <v>100</v>
      </c>
      <c r="P3532" s="12">
        <f t="shared" si="331"/>
        <v>125</v>
      </c>
      <c r="Q3532" t="str">
        <f t="shared" si="332"/>
        <v>theater</v>
      </c>
      <c r="R3532" t="str">
        <f t="shared" si="333"/>
        <v>plays</v>
      </c>
      <c r="S3532" s="14">
        <f t="shared" si="334"/>
        <v>42442.41501157407</v>
      </c>
      <c r="T3532" s="14">
        <f t="shared" si="335"/>
        <v>42470.624999999993</v>
      </c>
    </row>
    <row r="3533" spans="1:20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11">
        <f t="shared" si="330"/>
        <v>128</v>
      </c>
      <c r="P3533" s="12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4">
        <f t="shared" si="334"/>
        <v>42521.44599537037</v>
      </c>
      <c r="T3533" s="14">
        <f t="shared" si="335"/>
        <v>42551.44599537037</v>
      </c>
    </row>
    <row r="3534" spans="1:20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11">
        <f t="shared" si="330"/>
        <v>118.95833333333334</v>
      </c>
      <c r="P3534" s="12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4">
        <f t="shared" si="334"/>
        <v>41884.391516203701</v>
      </c>
      <c r="T3534" s="14">
        <f t="shared" si="335"/>
        <v>41899.957638888889</v>
      </c>
    </row>
    <row r="3535" spans="1:20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11">
        <f t="shared" si="330"/>
        <v>126.2</v>
      </c>
      <c r="P3535" s="12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4">
        <f t="shared" si="334"/>
        <v>42289.552858796298</v>
      </c>
      <c r="T3535" s="14">
        <f t="shared" si="335"/>
        <v>42319.594525462962</v>
      </c>
    </row>
    <row r="3536" spans="1:20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11">
        <f t="shared" si="330"/>
        <v>156.20000000000002</v>
      </c>
      <c r="P3536" s="12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4">
        <f t="shared" si="334"/>
        <v>42243.416932870365</v>
      </c>
      <c r="T3536" s="14">
        <f t="shared" si="335"/>
        <v>42278.416932870365</v>
      </c>
    </row>
    <row r="3537" spans="1:20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11">
        <f t="shared" si="330"/>
        <v>103.15</v>
      </c>
      <c r="P3537" s="12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4">
        <f t="shared" si="334"/>
        <v>42248.431828703702</v>
      </c>
      <c r="T3537" s="14">
        <f t="shared" si="335"/>
        <v>42279.541666666664</v>
      </c>
    </row>
    <row r="3538" spans="1:20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11">
        <f t="shared" si="330"/>
        <v>153.33333333333334</v>
      </c>
      <c r="P3538" s="12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4">
        <f t="shared" si="334"/>
        <v>42328.518807870372</v>
      </c>
      <c r="T3538" s="14">
        <f t="shared" si="335"/>
        <v>42358.290972222218</v>
      </c>
    </row>
    <row r="3539" spans="1:20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11">
        <f t="shared" si="330"/>
        <v>180.44444444444446</v>
      </c>
      <c r="P3539" s="12">
        <f t="shared" si="331"/>
        <v>43.5</v>
      </c>
      <c r="Q3539" t="str">
        <f t="shared" si="332"/>
        <v>theater</v>
      </c>
      <c r="R3539" t="str">
        <f t="shared" si="333"/>
        <v>plays</v>
      </c>
      <c r="S3539" s="14">
        <f t="shared" si="334"/>
        <v>41923.146018518521</v>
      </c>
      <c r="T3539" s="14">
        <f t="shared" si="335"/>
        <v>41960.124305555553</v>
      </c>
    </row>
    <row r="3540" spans="1:20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11">
        <f t="shared" si="330"/>
        <v>128.44999999999999</v>
      </c>
      <c r="P3540" s="12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4">
        <f t="shared" si="334"/>
        <v>42571.212268518517</v>
      </c>
      <c r="T3540" s="14">
        <f t="shared" si="335"/>
        <v>42599.212268518517</v>
      </c>
    </row>
    <row r="3541" spans="1:20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11">
        <f t="shared" si="330"/>
        <v>119.66666666666667</v>
      </c>
      <c r="P3541" s="12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4">
        <f t="shared" si="334"/>
        <v>42600.547708333332</v>
      </c>
      <c r="T3541" s="14">
        <f t="shared" si="335"/>
        <v>42621.547708333332</v>
      </c>
    </row>
    <row r="3542" spans="1:20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11">
        <f t="shared" si="330"/>
        <v>123</v>
      </c>
      <c r="P3542" s="12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4">
        <f t="shared" si="334"/>
        <v>42516.795034722221</v>
      </c>
      <c r="T3542" s="14">
        <f t="shared" si="335"/>
        <v>42546.795034722221</v>
      </c>
    </row>
    <row r="3543" spans="1:20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11">
        <f t="shared" si="330"/>
        <v>105</v>
      </c>
      <c r="P3543" s="12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4">
        <f t="shared" si="334"/>
        <v>42222.521701388883</v>
      </c>
      <c r="T3543" s="14">
        <f t="shared" si="335"/>
        <v>42247.521701388883</v>
      </c>
    </row>
    <row r="3544" spans="1:20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11">
        <f t="shared" si="330"/>
        <v>102.23636363636363</v>
      </c>
      <c r="P3544" s="12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4">
        <f t="shared" si="334"/>
        <v>41829.391458333332</v>
      </c>
      <c r="T3544" s="14">
        <f t="shared" si="335"/>
        <v>41889.391458333332</v>
      </c>
    </row>
    <row r="3545" spans="1:20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11">
        <f t="shared" si="330"/>
        <v>104.66666666666666</v>
      </c>
      <c r="P3545" s="12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4">
        <f t="shared" si="334"/>
        <v>42150.546979166662</v>
      </c>
      <c r="T3545" s="14">
        <f t="shared" si="335"/>
        <v>42180.546979166662</v>
      </c>
    </row>
    <row r="3546" spans="1:20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11">
        <f t="shared" si="330"/>
        <v>100</v>
      </c>
      <c r="P3546" s="12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4">
        <f t="shared" si="334"/>
        <v>42040.623344907406</v>
      </c>
      <c r="T3546" s="14">
        <f t="shared" si="335"/>
        <v>42070.623344907406</v>
      </c>
    </row>
    <row r="3547" spans="1:20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11">
        <f t="shared" si="330"/>
        <v>100.4</v>
      </c>
      <c r="P3547" s="12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4">
        <f t="shared" si="334"/>
        <v>42075.599062499998</v>
      </c>
      <c r="T3547" s="14">
        <f t="shared" si="335"/>
        <v>42105.599062499998</v>
      </c>
    </row>
    <row r="3548" spans="1:20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11">
        <f t="shared" si="330"/>
        <v>102.27272727272727</v>
      </c>
      <c r="P3548" s="12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4">
        <f t="shared" si="334"/>
        <v>42073.452361111107</v>
      </c>
      <c r="T3548" s="14">
        <f t="shared" si="335"/>
        <v>42094.957638888889</v>
      </c>
    </row>
    <row r="3549" spans="1:20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11">
        <f t="shared" si="330"/>
        <v>114.40928571428573</v>
      </c>
      <c r="P3549" s="12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4">
        <f t="shared" si="334"/>
        <v>42479.870381944442</v>
      </c>
      <c r="T3549" s="14">
        <f t="shared" si="335"/>
        <v>42503.957638888889</v>
      </c>
    </row>
    <row r="3550" spans="1:20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11">
        <f t="shared" si="330"/>
        <v>101.9047619047619</v>
      </c>
      <c r="P3550" s="12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4">
        <f t="shared" si="334"/>
        <v>42411.733958333331</v>
      </c>
      <c r="T3550" s="14">
        <f t="shared" si="335"/>
        <v>42433.833333333336</v>
      </c>
    </row>
    <row r="3551" spans="1:20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11">
        <f t="shared" si="330"/>
        <v>102</v>
      </c>
      <c r="P3551" s="12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4">
        <f t="shared" si="334"/>
        <v>42223.186030092591</v>
      </c>
      <c r="T3551" s="14">
        <f t="shared" si="335"/>
        <v>42251.186030092591</v>
      </c>
    </row>
    <row r="3552" spans="1:20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11">
        <f t="shared" si="330"/>
        <v>104.80000000000001</v>
      </c>
      <c r="P3552" s="12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4">
        <f t="shared" si="334"/>
        <v>42462.685162037036</v>
      </c>
      <c r="T3552" s="14">
        <f t="shared" si="335"/>
        <v>42492.685162037036</v>
      </c>
    </row>
    <row r="3553" spans="1:20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11">
        <f t="shared" si="330"/>
        <v>101.83333333333333</v>
      </c>
      <c r="P3553" s="12">
        <f t="shared" si="331"/>
        <v>61.1</v>
      </c>
      <c r="Q3553" t="str">
        <f t="shared" si="332"/>
        <v>theater</v>
      </c>
      <c r="R3553" t="str">
        <f t="shared" si="333"/>
        <v>plays</v>
      </c>
      <c r="S3553" s="14">
        <f t="shared" si="334"/>
        <v>41753.307523148142</v>
      </c>
      <c r="T3553" s="14">
        <f t="shared" si="335"/>
        <v>41781.713194444441</v>
      </c>
    </row>
    <row r="3554" spans="1:20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11">
        <f t="shared" si="330"/>
        <v>100</v>
      </c>
      <c r="P3554" s="12">
        <f t="shared" si="331"/>
        <v>38.65</v>
      </c>
      <c r="Q3554" t="str">
        <f t="shared" si="332"/>
        <v>theater</v>
      </c>
      <c r="R3554" t="str">
        <f t="shared" si="333"/>
        <v>plays</v>
      </c>
      <c r="S3554" s="14">
        <f t="shared" si="334"/>
        <v>41788.378749999996</v>
      </c>
      <c r="T3554" s="14">
        <f t="shared" si="335"/>
        <v>41818.378749999996</v>
      </c>
    </row>
    <row r="3555" spans="1:20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11">
        <f t="shared" si="330"/>
        <v>106.27272727272728</v>
      </c>
      <c r="P3555" s="12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4">
        <f t="shared" si="334"/>
        <v>42195.820370370369</v>
      </c>
      <c r="T3555" s="14">
        <f t="shared" si="335"/>
        <v>42227.791666666664</v>
      </c>
    </row>
    <row r="3556" spans="1:20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11">
        <f t="shared" si="330"/>
        <v>113.42219999999999</v>
      </c>
      <c r="P3556" s="12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4">
        <f t="shared" si="334"/>
        <v>42015.842118055552</v>
      </c>
      <c r="T3556" s="14">
        <f t="shared" si="335"/>
        <v>42046.499999999993</v>
      </c>
    </row>
    <row r="3557" spans="1:20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11">
        <f t="shared" si="330"/>
        <v>100</v>
      </c>
      <c r="P3557" s="12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4">
        <f t="shared" si="334"/>
        <v>42661.233726851853</v>
      </c>
      <c r="T3557" s="14">
        <f t="shared" si="335"/>
        <v>42691.275393518517</v>
      </c>
    </row>
    <row r="3558" spans="1:20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11">
        <f t="shared" si="330"/>
        <v>100.45454545454547</v>
      </c>
      <c r="P3558" s="12">
        <f t="shared" si="331"/>
        <v>110.5</v>
      </c>
      <c r="Q3558" t="str">
        <f t="shared" si="332"/>
        <v>theater</v>
      </c>
      <c r="R3558" t="str">
        <f t="shared" si="333"/>
        <v>plays</v>
      </c>
      <c r="S3558" s="14">
        <f t="shared" si="334"/>
        <v>41808.441249999996</v>
      </c>
      <c r="T3558" s="14">
        <f t="shared" si="335"/>
        <v>41868.441249999996</v>
      </c>
    </row>
    <row r="3559" spans="1:20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11">
        <f t="shared" si="330"/>
        <v>100.03599999999999</v>
      </c>
      <c r="P3559" s="12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4">
        <f t="shared" si="334"/>
        <v>41730.068414351852</v>
      </c>
      <c r="T3559" s="14">
        <f t="shared" si="335"/>
        <v>41764.068414351852</v>
      </c>
    </row>
    <row r="3560" spans="1:20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11">
        <f t="shared" si="330"/>
        <v>144</v>
      </c>
      <c r="P3560" s="12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4">
        <f t="shared" si="334"/>
        <v>42139.608506944445</v>
      </c>
      <c r="T3560" s="14">
        <f t="shared" si="335"/>
        <v>42181.666666666664</v>
      </c>
    </row>
    <row r="3561" spans="1:20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11">
        <f t="shared" si="330"/>
        <v>103.49999999999999</v>
      </c>
      <c r="P3561" s="12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4">
        <f t="shared" si="334"/>
        <v>42193.887824074067</v>
      </c>
      <c r="T3561" s="14">
        <f t="shared" si="335"/>
        <v>42216.165277777771</v>
      </c>
    </row>
    <row r="3562" spans="1:20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11">
        <f t="shared" si="330"/>
        <v>108.43750000000001</v>
      </c>
      <c r="P3562" s="12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4">
        <f t="shared" si="334"/>
        <v>42115.68131944444</v>
      </c>
      <c r="T3562" s="14">
        <f t="shared" si="335"/>
        <v>42150.906249999993</v>
      </c>
    </row>
    <row r="3563" spans="1:20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11">
        <f t="shared" si="330"/>
        <v>102.4</v>
      </c>
      <c r="P3563" s="12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4">
        <f t="shared" si="334"/>
        <v>42203.471967592595</v>
      </c>
      <c r="T3563" s="14">
        <f t="shared" si="335"/>
        <v>42221.566666666666</v>
      </c>
    </row>
    <row r="3564" spans="1:20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11">
        <f t="shared" si="330"/>
        <v>148.88888888888889</v>
      </c>
      <c r="P3564" s="12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4">
        <f t="shared" si="334"/>
        <v>42433.553553240738</v>
      </c>
      <c r="T3564" s="14">
        <f t="shared" si="335"/>
        <v>42442.708333333336</v>
      </c>
    </row>
    <row r="3565" spans="1:20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11">
        <f t="shared" si="330"/>
        <v>105.49000000000002</v>
      </c>
      <c r="P3565" s="12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4">
        <f t="shared" si="334"/>
        <v>42555.46361111111</v>
      </c>
      <c r="T3565" s="14">
        <f t="shared" si="335"/>
        <v>42583.583333333336</v>
      </c>
    </row>
    <row r="3566" spans="1:20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11">
        <f t="shared" si="330"/>
        <v>100.49999999999999</v>
      </c>
      <c r="P3566" s="12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4">
        <f t="shared" si="334"/>
        <v>42236.414918981478</v>
      </c>
      <c r="T3566" s="14">
        <f t="shared" si="335"/>
        <v>42282.458333333336</v>
      </c>
    </row>
    <row r="3567" spans="1:20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11">
        <f t="shared" si="330"/>
        <v>130.55555555555557</v>
      </c>
      <c r="P3567" s="12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4">
        <f t="shared" si="334"/>
        <v>41974.534814814811</v>
      </c>
      <c r="T3567" s="14">
        <f t="shared" si="335"/>
        <v>42004.534814814811</v>
      </c>
    </row>
    <row r="3568" spans="1:20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11">
        <f t="shared" si="330"/>
        <v>104.75000000000001</v>
      </c>
      <c r="P3568" s="12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4">
        <f t="shared" si="334"/>
        <v>41997.299571759257</v>
      </c>
      <c r="T3568" s="14">
        <f t="shared" si="335"/>
        <v>42027.299571759257</v>
      </c>
    </row>
    <row r="3569" spans="1:20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11">
        <f t="shared" si="330"/>
        <v>108.80000000000001</v>
      </c>
      <c r="P3569" s="12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4">
        <f t="shared" si="334"/>
        <v>42135.602361111109</v>
      </c>
      <c r="T3569" s="14">
        <f t="shared" si="335"/>
        <v>42165.602361111109</v>
      </c>
    </row>
    <row r="3570" spans="1:20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11">
        <f t="shared" si="330"/>
        <v>111.00000000000001</v>
      </c>
      <c r="P3570" s="12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4">
        <f t="shared" si="334"/>
        <v>41869.532337962963</v>
      </c>
      <c r="T3570" s="14">
        <f t="shared" si="335"/>
        <v>41899.532337962963</v>
      </c>
    </row>
    <row r="3571" spans="1:20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11">
        <f t="shared" si="330"/>
        <v>100.47999999999999</v>
      </c>
      <c r="P3571" s="12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4">
        <f t="shared" si="334"/>
        <v>41982.480277777773</v>
      </c>
      <c r="T3571" s="14">
        <f t="shared" si="335"/>
        <v>42012.480277777773</v>
      </c>
    </row>
    <row r="3572" spans="1:20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11">
        <f t="shared" si="330"/>
        <v>114.35</v>
      </c>
      <c r="P3572" s="12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4">
        <f t="shared" si="334"/>
        <v>41976.12364583333</v>
      </c>
      <c r="T3572" s="14">
        <f t="shared" si="335"/>
        <v>42004.083333333336</v>
      </c>
    </row>
    <row r="3573" spans="1:20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11">
        <f t="shared" si="330"/>
        <v>122.06666666666666</v>
      </c>
      <c r="P3573" s="12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4">
        <f t="shared" si="334"/>
        <v>41912.650613425925</v>
      </c>
      <c r="T3573" s="14">
        <f t="shared" si="335"/>
        <v>41942.650613425925</v>
      </c>
    </row>
    <row r="3574" spans="1:20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11">
        <f t="shared" si="330"/>
        <v>100</v>
      </c>
      <c r="P3574" s="12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4">
        <f t="shared" si="334"/>
        <v>42146.36206018518</v>
      </c>
      <c r="T3574" s="14">
        <f t="shared" si="335"/>
        <v>42176.36206018518</v>
      </c>
    </row>
    <row r="3575" spans="1:20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11">
        <f t="shared" si="330"/>
        <v>102.8</v>
      </c>
      <c r="P3575" s="12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4">
        <f t="shared" si="334"/>
        <v>41921.167199074072</v>
      </c>
      <c r="T3575" s="14">
        <f t="shared" si="335"/>
        <v>41951.208865740737</v>
      </c>
    </row>
    <row r="3576" spans="1:20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11">
        <f t="shared" si="330"/>
        <v>106.12068965517241</v>
      </c>
      <c r="P3576" s="12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4">
        <f t="shared" si="334"/>
        <v>41926.734351851854</v>
      </c>
      <c r="T3576" s="14">
        <f t="shared" si="335"/>
        <v>41956.776018518511</v>
      </c>
    </row>
    <row r="3577" spans="1:20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1">
        <f t="shared" si="330"/>
        <v>101.33000000000001</v>
      </c>
      <c r="P3577" s="12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4">
        <f t="shared" si="334"/>
        <v>42561.575543981475</v>
      </c>
      <c r="T3577" s="14">
        <f t="shared" si="335"/>
        <v>42592.957638888889</v>
      </c>
    </row>
    <row r="3578" spans="1:20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11">
        <f t="shared" si="330"/>
        <v>100</v>
      </c>
      <c r="P3578" s="12">
        <f t="shared" si="331"/>
        <v>20</v>
      </c>
      <c r="Q3578" t="str">
        <f t="shared" si="332"/>
        <v>theater</v>
      </c>
      <c r="R3578" t="str">
        <f t="shared" si="333"/>
        <v>plays</v>
      </c>
      <c r="S3578" s="14">
        <f t="shared" si="334"/>
        <v>42649.340902777774</v>
      </c>
      <c r="T3578" s="14">
        <f t="shared" si="335"/>
        <v>42709.382569444446</v>
      </c>
    </row>
    <row r="3579" spans="1:20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11">
        <f t="shared" si="330"/>
        <v>130</v>
      </c>
      <c r="P3579" s="12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4">
        <f t="shared" si="334"/>
        <v>42093.578506944446</v>
      </c>
      <c r="T3579" s="14">
        <f t="shared" si="335"/>
        <v>42120.061111111114</v>
      </c>
    </row>
    <row r="3580" spans="1:20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11">
        <f t="shared" si="330"/>
        <v>100.01333333333334</v>
      </c>
      <c r="P3580" s="12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4">
        <f t="shared" si="334"/>
        <v>42460.525196759256</v>
      </c>
      <c r="T3580" s="14">
        <f t="shared" si="335"/>
        <v>42490.525196759256</v>
      </c>
    </row>
    <row r="3581" spans="1:20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11">
        <f t="shared" si="330"/>
        <v>100</v>
      </c>
      <c r="P3581" s="12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4">
        <f t="shared" si="334"/>
        <v>42430.553888888891</v>
      </c>
      <c r="T3581" s="14">
        <f t="shared" si="335"/>
        <v>42460.51222222222</v>
      </c>
    </row>
    <row r="3582" spans="1:20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11">
        <f t="shared" si="330"/>
        <v>113.88888888888889</v>
      </c>
      <c r="P3582" s="12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4">
        <f t="shared" si="334"/>
        <v>42025.967847222222</v>
      </c>
      <c r="T3582" s="14">
        <f t="shared" si="335"/>
        <v>42063.999305555553</v>
      </c>
    </row>
    <row r="3583" spans="1:20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11">
        <f t="shared" si="330"/>
        <v>100</v>
      </c>
      <c r="P3583" s="12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4">
        <f t="shared" si="334"/>
        <v>41836.26284722222</v>
      </c>
      <c r="T3583" s="14">
        <f t="shared" si="335"/>
        <v>41850.26284722222</v>
      </c>
    </row>
    <row r="3584" spans="1:20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11">
        <f t="shared" si="330"/>
        <v>287</v>
      </c>
      <c r="P3584" s="12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4">
        <f t="shared" si="334"/>
        <v>42450.887523148143</v>
      </c>
      <c r="T3584" s="14">
        <f t="shared" si="335"/>
        <v>42464.887523148143</v>
      </c>
    </row>
    <row r="3585" spans="1:20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11">
        <f t="shared" si="330"/>
        <v>108.5</v>
      </c>
      <c r="P3585" s="12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4">
        <f t="shared" si="334"/>
        <v>42418.217650462961</v>
      </c>
      <c r="T3585" s="14">
        <f t="shared" si="335"/>
        <v>42478.175983796296</v>
      </c>
    </row>
    <row r="3586" spans="1:20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11">
        <f t="shared" si="330"/>
        <v>115.5</v>
      </c>
      <c r="P3586" s="12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4">
        <f t="shared" si="334"/>
        <v>42168.108148148145</v>
      </c>
      <c r="T3586" s="14">
        <f t="shared" si="335"/>
        <v>42198.108148148145</v>
      </c>
    </row>
    <row r="3587" spans="1:20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11">
        <f t="shared" ref="O3587:O3650" si="336">(E3587/D3587)*100</f>
        <v>119.11764705882352</v>
      </c>
      <c r="P3587" s="12">
        <f t="shared" ref="P3587:P3650" si="337">AVERAGE(E3587/L3587)</f>
        <v>176.08695652173913</v>
      </c>
      <c r="Q3587" t="str">
        <f t="shared" ref="Q3587:Q3650" si="338">LEFT(N3587,SEARCH("/",N3587,1)-1)</f>
        <v>theater</v>
      </c>
      <c r="R3587" t="str">
        <f t="shared" ref="R3587:R3650" si="339">RIGHT(N3587,LEN(N3587)-SEARCH("/",N3587,1))</f>
        <v>plays</v>
      </c>
      <c r="S3587" s="14">
        <f t="shared" ref="S3587:S3650" si="340">(J3587/86400)+25569+(-5/24)</f>
        <v>41964.507986111108</v>
      </c>
      <c r="T3587" s="14">
        <f t="shared" ref="T3587:T3650" si="341">(I3587/86400)+25569+(-5/24)</f>
        <v>41994.507986111108</v>
      </c>
    </row>
    <row r="3588" spans="1:20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11">
        <f t="shared" si="336"/>
        <v>109.42666666666668</v>
      </c>
      <c r="P3588" s="12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4">
        <f t="shared" si="340"/>
        <v>42576.489236111105</v>
      </c>
      <c r="T3588" s="14">
        <f t="shared" si="341"/>
        <v>42636.489236111105</v>
      </c>
    </row>
    <row r="3589" spans="1:20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11">
        <f t="shared" si="336"/>
        <v>126.6</v>
      </c>
      <c r="P3589" s="12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4">
        <f t="shared" si="340"/>
        <v>42503.331643518519</v>
      </c>
      <c r="T3589" s="14">
        <f t="shared" si="341"/>
        <v>42548.583333333336</v>
      </c>
    </row>
    <row r="3590" spans="1:20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11">
        <f t="shared" si="336"/>
        <v>100.49999999999999</v>
      </c>
      <c r="P3590" s="12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4">
        <f t="shared" si="340"/>
        <v>42101.620486111111</v>
      </c>
      <c r="T3590" s="14">
        <f t="shared" si="341"/>
        <v>42123.749999999993</v>
      </c>
    </row>
    <row r="3591" spans="1:20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11">
        <f t="shared" si="336"/>
        <v>127.49999999999999</v>
      </c>
      <c r="P3591" s="12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4">
        <f t="shared" si="340"/>
        <v>42125.439201388886</v>
      </c>
      <c r="T3591" s="14">
        <f t="shared" si="341"/>
        <v>42150.439201388886</v>
      </c>
    </row>
    <row r="3592" spans="1:20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11">
        <f t="shared" si="336"/>
        <v>100.05999999999999</v>
      </c>
      <c r="P3592" s="12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4">
        <f t="shared" si="340"/>
        <v>41902.125393518516</v>
      </c>
      <c r="T3592" s="14">
        <f t="shared" si="341"/>
        <v>41932.125393518516</v>
      </c>
    </row>
    <row r="3593" spans="1:20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11">
        <f t="shared" si="336"/>
        <v>175</v>
      </c>
      <c r="P3593" s="12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4">
        <f t="shared" si="340"/>
        <v>42003.74009259259</v>
      </c>
      <c r="T3593" s="14">
        <f t="shared" si="341"/>
        <v>42027.999305555553</v>
      </c>
    </row>
    <row r="3594" spans="1:20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11">
        <f t="shared" si="336"/>
        <v>127.25</v>
      </c>
      <c r="P3594" s="12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4">
        <f t="shared" si="340"/>
        <v>41988.621608796289</v>
      </c>
      <c r="T3594" s="14">
        <f t="shared" si="341"/>
        <v>42045.999305555553</v>
      </c>
    </row>
    <row r="3595" spans="1:20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11">
        <f t="shared" si="336"/>
        <v>110.63333333333334</v>
      </c>
      <c r="P3595" s="12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4">
        <f t="shared" si="340"/>
        <v>41974.690266203703</v>
      </c>
      <c r="T3595" s="14">
        <f t="shared" si="341"/>
        <v>42009.643055555549</v>
      </c>
    </row>
    <row r="3596" spans="1:20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11">
        <f t="shared" si="336"/>
        <v>125.93749999999999</v>
      </c>
      <c r="P3596" s="12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4">
        <f t="shared" si="340"/>
        <v>42591.858587962961</v>
      </c>
      <c r="T3596" s="14">
        <f t="shared" si="341"/>
        <v>42616.858587962961</v>
      </c>
    </row>
    <row r="3597" spans="1:20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11">
        <f t="shared" si="336"/>
        <v>118.5</v>
      </c>
      <c r="P3597" s="12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4">
        <f t="shared" si="340"/>
        <v>42049.800034722219</v>
      </c>
      <c r="T3597" s="14">
        <f t="shared" si="341"/>
        <v>42076.082638888889</v>
      </c>
    </row>
    <row r="3598" spans="1:20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11">
        <f t="shared" si="336"/>
        <v>107.72727272727273</v>
      </c>
      <c r="P3598" s="12">
        <f t="shared" si="337"/>
        <v>79</v>
      </c>
      <c r="Q3598" t="str">
        <f t="shared" si="338"/>
        <v>theater</v>
      </c>
      <c r="R3598" t="str">
        <f t="shared" si="339"/>
        <v>plays</v>
      </c>
      <c r="S3598" s="14">
        <f t="shared" si="340"/>
        <v>41856.506736111107</v>
      </c>
      <c r="T3598" s="14">
        <f t="shared" si="341"/>
        <v>41877.506736111107</v>
      </c>
    </row>
    <row r="3599" spans="1:20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11">
        <f t="shared" si="336"/>
        <v>102.60000000000001</v>
      </c>
      <c r="P3599" s="12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4">
        <f t="shared" si="340"/>
        <v>42417.377199074072</v>
      </c>
      <c r="T3599" s="14">
        <f t="shared" si="341"/>
        <v>42432.040972222218</v>
      </c>
    </row>
    <row r="3600" spans="1:20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11">
        <f t="shared" si="336"/>
        <v>110.1</v>
      </c>
      <c r="P3600" s="12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4">
        <f t="shared" si="340"/>
        <v>41866.590532407405</v>
      </c>
      <c r="T3600" s="14">
        <f t="shared" si="341"/>
        <v>41884.999305555553</v>
      </c>
    </row>
    <row r="3601" spans="1:20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11">
        <f t="shared" si="336"/>
        <v>202</v>
      </c>
      <c r="P3601" s="12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4">
        <f t="shared" si="340"/>
        <v>42220.586539351854</v>
      </c>
      <c r="T3601" s="14">
        <f t="shared" si="341"/>
        <v>42245.791666666664</v>
      </c>
    </row>
    <row r="3602" spans="1:20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11">
        <f t="shared" si="336"/>
        <v>130</v>
      </c>
      <c r="P3602" s="12">
        <f t="shared" si="337"/>
        <v>3.25</v>
      </c>
      <c r="Q3602" t="str">
        <f t="shared" si="338"/>
        <v>theater</v>
      </c>
      <c r="R3602" t="str">
        <f t="shared" si="339"/>
        <v>plays</v>
      </c>
      <c r="S3602" s="14">
        <f t="shared" si="340"/>
        <v>42628.640787037039</v>
      </c>
      <c r="T3602" s="14">
        <f t="shared" si="341"/>
        <v>42656.640787037039</v>
      </c>
    </row>
    <row r="3603" spans="1:20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11">
        <f t="shared" si="336"/>
        <v>104.35000000000001</v>
      </c>
      <c r="P3603" s="12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4">
        <f t="shared" si="340"/>
        <v>41990.790300925924</v>
      </c>
      <c r="T3603" s="14">
        <f t="shared" si="341"/>
        <v>42020.790300925924</v>
      </c>
    </row>
    <row r="3604" spans="1:20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11">
        <f t="shared" si="336"/>
        <v>100.05</v>
      </c>
      <c r="P3604" s="12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4">
        <f t="shared" si="340"/>
        <v>42447.68609953703</v>
      </c>
      <c r="T3604" s="14">
        <f t="shared" si="341"/>
        <v>42507.68609953703</v>
      </c>
    </row>
    <row r="3605" spans="1:20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11">
        <f t="shared" si="336"/>
        <v>170.66666666666669</v>
      </c>
      <c r="P3605" s="12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4">
        <f t="shared" si="340"/>
        <v>42283.656018518515</v>
      </c>
      <c r="T3605" s="14">
        <f t="shared" si="341"/>
        <v>42313.697685185187</v>
      </c>
    </row>
    <row r="3606" spans="1:20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11">
        <f t="shared" si="336"/>
        <v>112.83333333333334</v>
      </c>
      <c r="P3606" s="12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4">
        <f t="shared" si="340"/>
        <v>42482.80736111111</v>
      </c>
      <c r="T3606" s="14">
        <f t="shared" si="341"/>
        <v>42489.082638888889</v>
      </c>
    </row>
    <row r="3607" spans="1:20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11">
        <f t="shared" si="336"/>
        <v>184</v>
      </c>
      <c r="P3607" s="12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4">
        <f t="shared" si="340"/>
        <v>42383.584791666661</v>
      </c>
      <c r="T3607" s="14">
        <f t="shared" si="341"/>
        <v>42413.584791666661</v>
      </c>
    </row>
    <row r="3608" spans="1:20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11">
        <f t="shared" si="336"/>
        <v>130.26666666666665</v>
      </c>
      <c r="P3608" s="12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4">
        <f t="shared" si="340"/>
        <v>42566.396493055552</v>
      </c>
      <c r="T3608" s="14">
        <f t="shared" si="341"/>
        <v>42596.396493055552</v>
      </c>
    </row>
    <row r="3609" spans="1:20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11">
        <f t="shared" si="336"/>
        <v>105.45454545454544</v>
      </c>
      <c r="P3609" s="12">
        <f t="shared" si="337"/>
        <v>29</v>
      </c>
      <c r="Q3609" t="str">
        <f t="shared" si="338"/>
        <v>theater</v>
      </c>
      <c r="R3609" t="str">
        <f t="shared" si="339"/>
        <v>plays</v>
      </c>
      <c r="S3609" s="14">
        <f t="shared" si="340"/>
        <v>42338.755578703705</v>
      </c>
      <c r="T3609" s="14">
        <f t="shared" si="341"/>
        <v>42352.791666666664</v>
      </c>
    </row>
    <row r="3610" spans="1:20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11">
        <f t="shared" si="336"/>
        <v>100</v>
      </c>
      <c r="P3610" s="12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4">
        <f t="shared" si="340"/>
        <v>42506.501041666663</v>
      </c>
      <c r="T3610" s="14">
        <f t="shared" si="341"/>
        <v>42538.374999999993</v>
      </c>
    </row>
    <row r="3611" spans="1:20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11">
        <f t="shared" si="336"/>
        <v>153.31632653061226</v>
      </c>
      <c r="P3611" s="12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4">
        <f t="shared" si="340"/>
        <v>42429.783391203702</v>
      </c>
      <c r="T3611" s="14">
        <f t="shared" si="341"/>
        <v>42459.741724537038</v>
      </c>
    </row>
    <row r="3612" spans="1:20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11">
        <f t="shared" si="336"/>
        <v>162.30000000000001</v>
      </c>
      <c r="P3612" s="12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4">
        <f t="shared" si="340"/>
        <v>42203.22379629629</v>
      </c>
      <c r="T3612" s="14">
        <f t="shared" si="341"/>
        <v>42233.22379629629</v>
      </c>
    </row>
    <row r="3613" spans="1:20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11">
        <f t="shared" si="336"/>
        <v>136</v>
      </c>
      <c r="P3613" s="12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4">
        <f t="shared" si="340"/>
        <v>42072.162048611113</v>
      </c>
      <c r="T3613" s="14">
        <f t="shared" si="341"/>
        <v>42102.162048611113</v>
      </c>
    </row>
    <row r="3614" spans="1:20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11">
        <f t="shared" si="336"/>
        <v>144.4</v>
      </c>
      <c r="P3614" s="12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4">
        <f t="shared" si="340"/>
        <v>41789.518645833326</v>
      </c>
      <c r="T3614" s="14">
        <f t="shared" si="341"/>
        <v>41799.518645833326</v>
      </c>
    </row>
    <row r="3615" spans="1:20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11">
        <f t="shared" si="336"/>
        <v>100</v>
      </c>
      <c r="P3615" s="12">
        <f t="shared" si="337"/>
        <v>62.5</v>
      </c>
      <c r="Q3615" t="str">
        <f t="shared" si="338"/>
        <v>theater</v>
      </c>
      <c r="R3615" t="str">
        <f t="shared" si="339"/>
        <v>plays</v>
      </c>
      <c r="S3615" s="14">
        <f t="shared" si="340"/>
        <v>41788.381643518514</v>
      </c>
      <c r="T3615" s="14">
        <f t="shared" si="341"/>
        <v>41818.381643518514</v>
      </c>
    </row>
    <row r="3616" spans="1:20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11">
        <f t="shared" si="336"/>
        <v>100.8</v>
      </c>
      <c r="P3616" s="12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4">
        <f t="shared" si="340"/>
        <v>42143.833518518521</v>
      </c>
      <c r="T3616" s="14">
        <f t="shared" si="341"/>
        <v>42173.833518518521</v>
      </c>
    </row>
    <row r="3617" spans="1:20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11">
        <f t="shared" si="336"/>
        <v>106.80000000000001</v>
      </c>
      <c r="P3617" s="12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4">
        <f t="shared" si="340"/>
        <v>42318.385370370372</v>
      </c>
      <c r="T3617" s="14">
        <f t="shared" si="341"/>
        <v>42348.385370370372</v>
      </c>
    </row>
    <row r="3618" spans="1:20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11">
        <f t="shared" si="336"/>
        <v>124.8</v>
      </c>
      <c r="P3618" s="12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4">
        <f t="shared" si="340"/>
        <v>42052.741481481477</v>
      </c>
      <c r="T3618" s="14">
        <f t="shared" si="341"/>
        <v>42082.699814814812</v>
      </c>
    </row>
    <row r="3619" spans="1:20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11">
        <f t="shared" si="336"/>
        <v>118.91891891891892</v>
      </c>
      <c r="P3619" s="12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4">
        <f t="shared" si="340"/>
        <v>42779.401956018519</v>
      </c>
      <c r="T3619" s="14">
        <f t="shared" si="341"/>
        <v>42793.791666666664</v>
      </c>
    </row>
    <row r="3620" spans="1:20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11">
        <f t="shared" si="336"/>
        <v>101</v>
      </c>
      <c r="P3620" s="12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4">
        <f t="shared" si="340"/>
        <v>42128.419560185182</v>
      </c>
      <c r="T3620" s="14">
        <f t="shared" si="341"/>
        <v>42158.419560185182</v>
      </c>
    </row>
    <row r="3621" spans="1:20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11">
        <f t="shared" si="336"/>
        <v>112.99999999999999</v>
      </c>
      <c r="P3621" s="12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4">
        <f t="shared" si="340"/>
        <v>42660.923912037033</v>
      </c>
      <c r="T3621" s="14">
        <f t="shared" si="341"/>
        <v>42693.708333333336</v>
      </c>
    </row>
    <row r="3622" spans="1:20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11">
        <f t="shared" si="336"/>
        <v>105.19047619047619</v>
      </c>
      <c r="P3622" s="12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4">
        <f t="shared" si="340"/>
        <v>42037.72987268518</v>
      </c>
      <c r="T3622" s="14">
        <f t="shared" si="341"/>
        <v>42067.958333333336</v>
      </c>
    </row>
    <row r="3623" spans="1:20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11">
        <f t="shared" si="336"/>
        <v>109.73333333333332</v>
      </c>
      <c r="P3623" s="12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4">
        <f t="shared" si="340"/>
        <v>42619.727361111109</v>
      </c>
      <c r="T3623" s="14">
        <f t="shared" si="341"/>
        <v>42643.666666666664</v>
      </c>
    </row>
    <row r="3624" spans="1:20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11">
        <f t="shared" si="336"/>
        <v>100.099</v>
      </c>
      <c r="P3624" s="12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4">
        <f t="shared" si="340"/>
        <v>41877.013553240737</v>
      </c>
      <c r="T3624" s="14">
        <f t="shared" si="341"/>
        <v>41909.932638888888</v>
      </c>
    </row>
    <row r="3625" spans="1:20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11">
        <f t="shared" si="336"/>
        <v>120</v>
      </c>
      <c r="P3625" s="12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4">
        <f t="shared" si="340"/>
        <v>41828.528587962959</v>
      </c>
      <c r="T3625" s="14">
        <f t="shared" si="341"/>
        <v>41846.083333333328</v>
      </c>
    </row>
    <row r="3626" spans="1:20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11">
        <f t="shared" si="336"/>
        <v>104.93333333333332</v>
      </c>
      <c r="P3626" s="12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4">
        <f t="shared" si="340"/>
        <v>42545.56585648148</v>
      </c>
      <c r="T3626" s="14">
        <f t="shared" si="341"/>
        <v>42605.56585648148</v>
      </c>
    </row>
    <row r="3627" spans="1:20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11">
        <f t="shared" si="336"/>
        <v>102.66666666666666</v>
      </c>
      <c r="P3627" s="12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4">
        <f t="shared" si="340"/>
        <v>42157.444178240738</v>
      </c>
      <c r="T3627" s="14">
        <f t="shared" si="341"/>
        <v>42187.444178240738</v>
      </c>
    </row>
    <row r="3628" spans="1:20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11">
        <f t="shared" si="336"/>
        <v>101.82500000000002</v>
      </c>
      <c r="P3628" s="12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4">
        <f t="shared" si="340"/>
        <v>41846.458993055552</v>
      </c>
      <c r="T3628" s="14">
        <f t="shared" si="341"/>
        <v>41867.458993055552</v>
      </c>
    </row>
    <row r="3629" spans="1:20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11">
        <f t="shared" si="336"/>
        <v>100</v>
      </c>
      <c r="P3629" s="12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4">
        <f t="shared" si="340"/>
        <v>42460.533414351848</v>
      </c>
      <c r="T3629" s="14">
        <f t="shared" si="341"/>
        <v>42510.957638888889</v>
      </c>
    </row>
    <row r="3630" spans="1:20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11">
        <f t="shared" si="336"/>
        <v>0</v>
      </c>
      <c r="P3630" s="12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4">
        <f t="shared" si="340"/>
        <v>42291.6249537037</v>
      </c>
      <c r="T3630" s="14">
        <f t="shared" si="341"/>
        <v>42351.666620370372</v>
      </c>
    </row>
    <row r="3631" spans="1:20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11">
        <f t="shared" si="336"/>
        <v>1.9999999999999998E-4</v>
      </c>
      <c r="P3631" s="12">
        <f t="shared" si="337"/>
        <v>1</v>
      </c>
      <c r="Q3631" t="str">
        <f t="shared" si="338"/>
        <v>theater</v>
      </c>
      <c r="R3631" t="str">
        <f t="shared" si="339"/>
        <v>musical</v>
      </c>
      <c r="S3631" s="14">
        <f t="shared" si="340"/>
        <v>42436.886157407404</v>
      </c>
      <c r="T3631" s="14">
        <f t="shared" si="341"/>
        <v>42495.499999999993</v>
      </c>
    </row>
    <row r="3632" spans="1:20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11">
        <f t="shared" si="336"/>
        <v>3.3333333333333333E-2</v>
      </c>
      <c r="P3632" s="12">
        <f t="shared" si="337"/>
        <v>1</v>
      </c>
      <c r="Q3632" t="str">
        <f t="shared" si="338"/>
        <v>theater</v>
      </c>
      <c r="R3632" t="str">
        <f t="shared" si="339"/>
        <v>musical</v>
      </c>
      <c r="S3632" s="14">
        <f t="shared" si="340"/>
        <v>41942.638773148145</v>
      </c>
      <c r="T3632" s="14">
        <f t="shared" si="341"/>
        <v>41972.680439814816</v>
      </c>
    </row>
    <row r="3633" spans="1:20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11">
        <f t="shared" si="336"/>
        <v>51.023391812865491</v>
      </c>
      <c r="P3633" s="12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4">
        <f t="shared" si="340"/>
        <v>41880.54510416666</v>
      </c>
      <c r="T3633" s="14">
        <f t="shared" si="341"/>
        <v>41904.957638888889</v>
      </c>
    </row>
    <row r="3634" spans="1:20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11">
        <f t="shared" si="336"/>
        <v>20</v>
      </c>
      <c r="P3634" s="12">
        <f t="shared" si="337"/>
        <v>100</v>
      </c>
      <c r="Q3634" t="str">
        <f t="shared" si="338"/>
        <v>theater</v>
      </c>
      <c r="R3634" t="str">
        <f t="shared" si="339"/>
        <v>musical</v>
      </c>
      <c r="S3634" s="14">
        <f t="shared" si="340"/>
        <v>41946.728576388887</v>
      </c>
      <c r="T3634" s="14">
        <f t="shared" si="341"/>
        <v>41966.728576388887</v>
      </c>
    </row>
    <row r="3635" spans="1:20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11">
        <f t="shared" si="336"/>
        <v>35.24</v>
      </c>
      <c r="P3635" s="12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4">
        <f t="shared" si="340"/>
        <v>42649.415127314809</v>
      </c>
      <c r="T3635" s="14">
        <f t="shared" si="341"/>
        <v>42692.833333333336</v>
      </c>
    </row>
    <row r="3636" spans="1:20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11">
        <f t="shared" si="336"/>
        <v>4.246666666666667</v>
      </c>
      <c r="P3636" s="12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4">
        <f t="shared" si="340"/>
        <v>42700.958032407405</v>
      </c>
      <c r="T3636" s="14">
        <f t="shared" si="341"/>
        <v>42748.957638888889</v>
      </c>
    </row>
    <row r="3637" spans="1:20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11">
        <f t="shared" si="336"/>
        <v>36.457142857142856</v>
      </c>
      <c r="P3637" s="12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4">
        <f t="shared" si="340"/>
        <v>42450.674490740734</v>
      </c>
      <c r="T3637" s="14">
        <f t="shared" si="341"/>
        <v>42480.674490740734</v>
      </c>
    </row>
    <row r="3638" spans="1:20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11">
        <f t="shared" si="336"/>
        <v>0</v>
      </c>
      <c r="P3638" s="12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4">
        <f t="shared" si="340"/>
        <v>42226.486446759256</v>
      </c>
      <c r="T3638" s="14">
        <f t="shared" si="341"/>
        <v>42261.486446759256</v>
      </c>
    </row>
    <row r="3639" spans="1:20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11">
        <f t="shared" si="336"/>
        <v>30.866666666666664</v>
      </c>
      <c r="P3639" s="12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4">
        <f t="shared" si="340"/>
        <v>41975.492303240739</v>
      </c>
      <c r="T3639" s="14">
        <f t="shared" si="341"/>
        <v>42005.492303240739</v>
      </c>
    </row>
    <row r="3640" spans="1:20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11">
        <f t="shared" si="336"/>
        <v>6.5454545454545459</v>
      </c>
      <c r="P3640" s="12">
        <f t="shared" si="337"/>
        <v>108</v>
      </c>
      <c r="Q3640" t="str">
        <f t="shared" si="338"/>
        <v>theater</v>
      </c>
      <c r="R3640" t="str">
        <f t="shared" si="339"/>
        <v>musical</v>
      </c>
      <c r="S3640" s="14">
        <f t="shared" si="340"/>
        <v>42053.464490740742</v>
      </c>
      <c r="T3640" s="14">
        <f t="shared" si="341"/>
        <v>42113.42282407407</v>
      </c>
    </row>
    <row r="3641" spans="1:20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11">
        <f t="shared" si="336"/>
        <v>4.0000000000000001E-3</v>
      </c>
      <c r="P3641" s="12">
        <f t="shared" si="337"/>
        <v>1</v>
      </c>
      <c r="Q3641" t="str">
        <f t="shared" si="338"/>
        <v>theater</v>
      </c>
      <c r="R3641" t="str">
        <f t="shared" si="339"/>
        <v>musical</v>
      </c>
      <c r="S3641" s="14">
        <f t="shared" si="340"/>
        <v>42590.468819444439</v>
      </c>
      <c r="T3641" s="14">
        <f t="shared" si="341"/>
        <v>42650.424305555549</v>
      </c>
    </row>
    <row r="3642" spans="1:20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11">
        <f t="shared" si="336"/>
        <v>5.5</v>
      </c>
      <c r="P3642" s="12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4">
        <f t="shared" si="340"/>
        <v>42104.573263888888</v>
      </c>
      <c r="T3642" s="14">
        <f t="shared" si="341"/>
        <v>42134.573263888888</v>
      </c>
    </row>
    <row r="3643" spans="1:20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11">
        <f t="shared" si="336"/>
        <v>0</v>
      </c>
      <c r="P3643" s="12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4">
        <f t="shared" si="340"/>
        <v>41899.41873842592</v>
      </c>
      <c r="T3643" s="14">
        <f t="shared" si="341"/>
        <v>41917</v>
      </c>
    </row>
    <row r="3644" spans="1:20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11">
        <f t="shared" si="336"/>
        <v>2.1428571428571428</v>
      </c>
      <c r="P3644" s="12">
        <f t="shared" si="337"/>
        <v>7.5</v>
      </c>
      <c r="Q3644" t="str">
        <f t="shared" si="338"/>
        <v>theater</v>
      </c>
      <c r="R3644" t="str">
        <f t="shared" si="339"/>
        <v>musical</v>
      </c>
      <c r="S3644" s="14">
        <f t="shared" si="340"/>
        <v>42297.607951388891</v>
      </c>
      <c r="T3644" s="14">
        <f t="shared" si="341"/>
        <v>42338.499999999993</v>
      </c>
    </row>
    <row r="3645" spans="1:20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11">
        <f t="shared" si="336"/>
        <v>0</v>
      </c>
      <c r="P3645" s="12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4">
        <f t="shared" si="340"/>
        <v>42284.935636574075</v>
      </c>
      <c r="T3645" s="14">
        <f t="shared" si="341"/>
        <v>42324.977303240739</v>
      </c>
    </row>
    <row r="3646" spans="1:20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11">
        <f t="shared" si="336"/>
        <v>16.420000000000002</v>
      </c>
      <c r="P3646" s="12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4">
        <f t="shared" si="340"/>
        <v>42409.033414351848</v>
      </c>
      <c r="T3646" s="14">
        <f t="shared" si="341"/>
        <v>42436.999305555553</v>
      </c>
    </row>
    <row r="3647" spans="1:20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11">
        <f t="shared" si="336"/>
        <v>0.1</v>
      </c>
      <c r="P3647" s="12">
        <f t="shared" si="337"/>
        <v>1</v>
      </c>
      <c r="Q3647" t="str">
        <f t="shared" si="338"/>
        <v>theater</v>
      </c>
      <c r="R3647" t="str">
        <f t="shared" si="339"/>
        <v>musical</v>
      </c>
      <c r="S3647" s="14">
        <f t="shared" si="340"/>
        <v>42665.762013888881</v>
      </c>
      <c r="T3647" s="14">
        <f t="shared" si="341"/>
        <v>42695.803680555553</v>
      </c>
    </row>
    <row r="3648" spans="1:20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11">
        <f t="shared" si="336"/>
        <v>4.8099999999999996</v>
      </c>
      <c r="P3648" s="12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4">
        <f t="shared" si="340"/>
        <v>42140.21298611111</v>
      </c>
      <c r="T3648" s="14">
        <f t="shared" si="341"/>
        <v>42171.770833333336</v>
      </c>
    </row>
    <row r="3649" spans="1:20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11">
        <f t="shared" si="336"/>
        <v>6</v>
      </c>
      <c r="P3649" s="12">
        <f t="shared" si="337"/>
        <v>15</v>
      </c>
      <c r="Q3649" t="str">
        <f t="shared" si="338"/>
        <v>theater</v>
      </c>
      <c r="R3649" t="str">
        <f t="shared" si="339"/>
        <v>musical</v>
      </c>
      <c r="S3649" s="14">
        <f t="shared" si="340"/>
        <v>42598.540821759256</v>
      </c>
      <c r="T3649" s="14">
        <f t="shared" si="341"/>
        <v>42643.540821759256</v>
      </c>
    </row>
    <row r="3650" spans="1:20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11">
        <f t="shared" si="336"/>
        <v>100.38249999999999</v>
      </c>
      <c r="P3650" s="12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4">
        <f t="shared" si="340"/>
        <v>41887.083854166667</v>
      </c>
      <c r="T3650" s="14">
        <f t="shared" si="341"/>
        <v>41917.083854166667</v>
      </c>
    </row>
    <row r="3651" spans="1:20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11">
        <f t="shared" ref="O3651:O3714" si="342">(E3651/D3651)*100</f>
        <v>104</v>
      </c>
      <c r="P3651" s="12">
        <f t="shared" ref="P3651:P3714" si="343">AVERAGE(E3651/L3651)</f>
        <v>97.5</v>
      </c>
      <c r="Q3651" t="str">
        <f t="shared" ref="Q3651:Q3714" si="344">LEFT(N3651,SEARCH("/",N3651,1)-1)</f>
        <v>theater</v>
      </c>
      <c r="R3651" t="str">
        <f t="shared" ref="R3651:R3714" si="345">RIGHT(N3651,LEN(N3651)-SEARCH("/",N3651,1))</f>
        <v>plays</v>
      </c>
      <c r="S3651" s="14">
        <f t="shared" ref="S3651:S3714" si="346">(J3651/86400)+25569+(-5/24)</f>
        <v>41780.504560185182</v>
      </c>
      <c r="T3651" s="14">
        <f t="shared" ref="T3651:T3714" si="347">(I3651/86400)+25569+(-5/24)</f>
        <v>41806.504560185182</v>
      </c>
    </row>
    <row r="3652" spans="1:20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11">
        <f t="shared" si="342"/>
        <v>100</v>
      </c>
      <c r="P3652" s="12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4">
        <f t="shared" si="346"/>
        <v>42381.270648148151</v>
      </c>
      <c r="T3652" s="14">
        <f t="shared" si="347"/>
        <v>42402.270648148151</v>
      </c>
    </row>
    <row r="3653" spans="1:20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11">
        <f t="shared" si="342"/>
        <v>104</v>
      </c>
      <c r="P3653" s="12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4">
        <f t="shared" si="346"/>
        <v>41828.437986111108</v>
      </c>
      <c r="T3653" s="14">
        <f t="shared" si="347"/>
        <v>41861.457638888889</v>
      </c>
    </row>
    <row r="3654" spans="1:20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11">
        <f t="shared" si="342"/>
        <v>250.66666666666669</v>
      </c>
      <c r="P3654" s="12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4">
        <f t="shared" si="346"/>
        <v>42596.436365740738</v>
      </c>
      <c r="T3654" s="14">
        <f t="shared" si="347"/>
        <v>42606.957638888889</v>
      </c>
    </row>
    <row r="3655" spans="1:20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11">
        <f t="shared" si="342"/>
        <v>100.49999999999999</v>
      </c>
      <c r="P3655" s="12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4">
        <f t="shared" si="346"/>
        <v>42191.155173611107</v>
      </c>
      <c r="T3655" s="14">
        <f t="shared" si="347"/>
        <v>42221.155173611107</v>
      </c>
    </row>
    <row r="3656" spans="1:20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11">
        <f t="shared" si="342"/>
        <v>174.4</v>
      </c>
      <c r="P3656" s="12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4">
        <f t="shared" si="346"/>
        <v>42440.20817129629</v>
      </c>
      <c r="T3656" s="14">
        <f t="shared" si="347"/>
        <v>42463.499999999993</v>
      </c>
    </row>
    <row r="3657" spans="1:20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11">
        <f t="shared" si="342"/>
        <v>116.26</v>
      </c>
      <c r="P3657" s="12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4">
        <f t="shared" si="346"/>
        <v>42173.594884259255</v>
      </c>
      <c r="T3657" s="14">
        <f t="shared" si="347"/>
        <v>42203.082638888889</v>
      </c>
    </row>
    <row r="3658" spans="1:20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11">
        <f t="shared" si="342"/>
        <v>105.82000000000001</v>
      </c>
      <c r="P3658" s="12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4">
        <f t="shared" si="346"/>
        <v>42737.701805555553</v>
      </c>
      <c r="T3658" s="14">
        <f t="shared" si="347"/>
        <v>42767.749305555553</v>
      </c>
    </row>
    <row r="3659" spans="1:20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11">
        <f t="shared" si="342"/>
        <v>110.75</v>
      </c>
      <c r="P3659" s="12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4">
        <f t="shared" si="346"/>
        <v>42499.4215162037</v>
      </c>
      <c r="T3659" s="14">
        <f t="shared" si="347"/>
        <v>42522.695833333331</v>
      </c>
    </row>
    <row r="3660" spans="1:20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11">
        <f t="shared" si="342"/>
        <v>100.66666666666666</v>
      </c>
      <c r="P3660" s="12">
        <f t="shared" si="343"/>
        <v>75.5</v>
      </c>
      <c r="Q3660" t="str">
        <f t="shared" si="344"/>
        <v>theater</v>
      </c>
      <c r="R3660" t="str">
        <f t="shared" si="345"/>
        <v>plays</v>
      </c>
      <c r="S3660" s="14">
        <f t="shared" si="346"/>
        <v>41775.650231481479</v>
      </c>
      <c r="T3660" s="14">
        <f t="shared" si="347"/>
        <v>41821.957638888889</v>
      </c>
    </row>
    <row r="3661" spans="1:20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11">
        <f t="shared" si="342"/>
        <v>102.03333333333333</v>
      </c>
      <c r="P3661" s="12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4">
        <f t="shared" si="346"/>
        <v>42055.068865740737</v>
      </c>
      <c r="T3661" s="14">
        <f t="shared" si="347"/>
        <v>42082.402083333327</v>
      </c>
    </row>
    <row r="3662" spans="1:20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11">
        <f t="shared" si="342"/>
        <v>100</v>
      </c>
      <c r="P3662" s="12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4">
        <f t="shared" si="346"/>
        <v>41971.672743055555</v>
      </c>
      <c r="T3662" s="14">
        <f t="shared" si="347"/>
        <v>41996.672743055555</v>
      </c>
    </row>
    <row r="3663" spans="1:20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11">
        <f t="shared" si="342"/>
        <v>111.00000000000001</v>
      </c>
      <c r="P3663" s="12">
        <f t="shared" si="343"/>
        <v>92.5</v>
      </c>
      <c r="Q3663" t="str">
        <f t="shared" si="344"/>
        <v>theater</v>
      </c>
      <c r="R3663" t="str">
        <f t="shared" si="345"/>
        <v>plays</v>
      </c>
      <c r="S3663" s="14">
        <f t="shared" si="346"/>
        <v>42447.688333333332</v>
      </c>
      <c r="T3663" s="14">
        <f t="shared" si="347"/>
        <v>42469.958333333336</v>
      </c>
    </row>
    <row r="3664" spans="1:20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11">
        <f t="shared" si="342"/>
        <v>101.42500000000001</v>
      </c>
      <c r="P3664" s="12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4">
        <f t="shared" si="346"/>
        <v>42064.011736111112</v>
      </c>
      <c r="T3664" s="14">
        <f t="shared" si="347"/>
        <v>42093.97006944444</v>
      </c>
    </row>
    <row r="3665" spans="1:20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11">
        <f t="shared" si="342"/>
        <v>104</v>
      </c>
      <c r="P3665" s="12">
        <f t="shared" si="343"/>
        <v>26</v>
      </c>
      <c r="Q3665" t="str">
        <f t="shared" si="344"/>
        <v>theater</v>
      </c>
      <c r="R3665" t="str">
        <f t="shared" si="345"/>
        <v>plays</v>
      </c>
      <c r="S3665" s="14">
        <f t="shared" si="346"/>
        <v>42665.243402777771</v>
      </c>
      <c r="T3665" s="14">
        <f t="shared" si="347"/>
        <v>42725.285069444442</v>
      </c>
    </row>
    <row r="3666" spans="1:20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11">
        <f t="shared" si="342"/>
        <v>109.375</v>
      </c>
      <c r="P3666" s="12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4">
        <f t="shared" si="346"/>
        <v>42523.04038194444</v>
      </c>
      <c r="T3666" s="14">
        <f t="shared" si="347"/>
        <v>42537.04038194444</v>
      </c>
    </row>
    <row r="3667" spans="1:20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11">
        <f t="shared" si="342"/>
        <v>115.16129032258064</v>
      </c>
      <c r="P3667" s="12">
        <f t="shared" si="343"/>
        <v>51</v>
      </c>
      <c r="Q3667" t="str">
        <f t="shared" si="344"/>
        <v>theater</v>
      </c>
      <c r="R3667" t="str">
        <f t="shared" si="345"/>
        <v>plays</v>
      </c>
      <c r="S3667" s="14">
        <f t="shared" si="346"/>
        <v>42294.59979166666</v>
      </c>
      <c r="T3667" s="14">
        <f t="shared" si="347"/>
        <v>42305.620833333327</v>
      </c>
    </row>
    <row r="3668" spans="1:20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11">
        <f t="shared" si="342"/>
        <v>100</v>
      </c>
      <c r="P3668" s="12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4">
        <f t="shared" si="346"/>
        <v>41822.696550925924</v>
      </c>
      <c r="T3668" s="14">
        <f t="shared" si="347"/>
        <v>41844.083333333328</v>
      </c>
    </row>
    <row r="3669" spans="1:20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11">
        <f t="shared" si="342"/>
        <v>103.17033333333335</v>
      </c>
      <c r="P3669" s="12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4">
        <f t="shared" si="346"/>
        <v>42173.761793981474</v>
      </c>
      <c r="T3669" s="14">
        <f t="shared" si="347"/>
        <v>42203.761793981474</v>
      </c>
    </row>
    <row r="3670" spans="1:20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11">
        <f t="shared" si="342"/>
        <v>103.49999999999999</v>
      </c>
      <c r="P3670" s="12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4">
        <f t="shared" si="346"/>
        <v>42185.347824074073</v>
      </c>
      <c r="T3670" s="14">
        <f t="shared" si="347"/>
        <v>42208.564583333333</v>
      </c>
    </row>
    <row r="3671" spans="1:20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11">
        <f t="shared" si="342"/>
        <v>138.19999999999999</v>
      </c>
      <c r="P3671" s="12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4">
        <f t="shared" si="346"/>
        <v>42136.466863425921</v>
      </c>
      <c r="T3671" s="14">
        <f t="shared" si="347"/>
        <v>42166.466863425921</v>
      </c>
    </row>
    <row r="3672" spans="1:20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11">
        <f t="shared" si="342"/>
        <v>109.54545454545455</v>
      </c>
      <c r="P3672" s="12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4">
        <f t="shared" si="346"/>
        <v>42142.305682870363</v>
      </c>
      <c r="T3672" s="14">
        <f t="shared" si="347"/>
        <v>42155.749999999993</v>
      </c>
    </row>
    <row r="3673" spans="1:20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11">
        <f t="shared" si="342"/>
        <v>100.85714285714286</v>
      </c>
      <c r="P3673" s="12">
        <f t="shared" si="343"/>
        <v>88.25</v>
      </c>
      <c r="Q3673" t="str">
        <f t="shared" si="344"/>
        <v>theater</v>
      </c>
      <c r="R3673" t="str">
        <f t="shared" si="345"/>
        <v>plays</v>
      </c>
      <c r="S3673" s="14">
        <f t="shared" si="346"/>
        <v>41820.419756944444</v>
      </c>
      <c r="T3673" s="14">
        <f t="shared" si="347"/>
        <v>41840.957638888889</v>
      </c>
    </row>
    <row r="3674" spans="1:20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11">
        <f t="shared" si="342"/>
        <v>101.53333333333335</v>
      </c>
      <c r="P3674" s="12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4">
        <f t="shared" si="346"/>
        <v>41878.738240740735</v>
      </c>
      <c r="T3674" s="14">
        <f t="shared" si="347"/>
        <v>41908.738240740735</v>
      </c>
    </row>
    <row r="3675" spans="1:20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11">
        <f t="shared" si="342"/>
        <v>113.625</v>
      </c>
      <c r="P3675" s="12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4">
        <f t="shared" si="346"/>
        <v>41914.086770833332</v>
      </c>
      <c r="T3675" s="14">
        <f t="shared" si="347"/>
        <v>41948.327777777777</v>
      </c>
    </row>
    <row r="3676" spans="1:20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11">
        <f t="shared" si="342"/>
        <v>100</v>
      </c>
      <c r="P3676" s="12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4">
        <f t="shared" si="346"/>
        <v>42556.664687499993</v>
      </c>
      <c r="T3676" s="14">
        <f t="shared" si="347"/>
        <v>42616.664687499993</v>
      </c>
    </row>
    <row r="3677" spans="1:20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11">
        <f t="shared" si="342"/>
        <v>140</v>
      </c>
      <c r="P3677" s="12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4">
        <f t="shared" si="346"/>
        <v>42493.388680555552</v>
      </c>
      <c r="T3677" s="14">
        <f t="shared" si="347"/>
        <v>42505.749999999993</v>
      </c>
    </row>
    <row r="3678" spans="1:20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11">
        <f t="shared" si="342"/>
        <v>128.75</v>
      </c>
      <c r="P3678" s="12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4">
        <f t="shared" si="346"/>
        <v>41876.607453703698</v>
      </c>
      <c r="T3678" s="14">
        <f t="shared" si="347"/>
        <v>41894.607453703698</v>
      </c>
    </row>
    <row r="3679" spans="1:20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11">
        <f t="shared" si="342"/>
        <v>102.90416666666667</v>
      </c>
      <c r="P3679" s="12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4">
        <f t="shared" si="346"/>
        <v>41802.365949074076</v>
      </c>
      <c r="T3679" s="14">
        <f t="shared" si="347"/>
        <v>41822.957638888889</v>
      </c>
    </row>
    <row r="3680" spans="1:20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11">
        <f t="shared" si="342"/>
        <v>102.49999999999999</v>
      </c>
      <c r="P3680" s="12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4">
        <f t="shared" si="346"/>
        <v>42120.322893518511</v>
      </c>
      <c r="T3680" s="14">
        <f t="shared" si="347"/>
        <v>42155.322893518511</v>
      </c>
    </row>
    <row r="3681" spans="1:20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11">
        <f t="shared" si="342"/>
        <v>110.1</v>
      </c>
      <c r="P3681" s="12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4">
        <f t="shared" si="346"/>
        <v>41786.553020833329</v>
      </c>
      <c r="T3681" s="14">
        <f t="shared" si="347"/>
        <v>41820.999305555553</v>
      </c>
    </row>
    <row r="3682" spans="1:20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11">
        <f t="shared" si="342"/>
        <v>112.76666666666667</v>
      </c>
      <c r="P3682" s="12">
        <f t="shared" si="343"/>
        <v>99.5</v>
      </c>
      <c r="Q3682" t="str">
        <f t="shared" si="344"/>
        <v>theater</v>
      </c>
      <c r="R3682" t="str">
        <f t="shared" si="345"/>
        <v>plays</v>
      </c>
      <c r="S3682" s="14">
        <f t="shared" si="346"/>
        <v>42627.245763888888</v>
      </c>
      <c r="T3682" s="14">
        <f t="shared" si="347"/>
        <v>42648.245763888888</v>
      </c>
    </row>
    <row r="3683" spans="1:20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11">
        <f t="shared" si="342"/>
        <v>111.9</v>
      </c>
      <c r="P3683" s="12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4">
        <f t="shared" si="346"/>
        <v>42374.443171296291</v>
      </c>
      <c r="T3683" s="14">
        <f t="shared" si="347"/>
        <v>42384.443171296291</v>
      </c>
    </row>
    <row r="3684" spans="1:20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11">
        <f t="shared" si="342"/>
        <v>139.19999999999999</v>
      </c>
      <c r="P3684" s="12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4">
        <f t="shared" si="346"/>
        <v>41772.477060185185</v>
      </c>
      <c r="T3684" s="14">
        <f t="shared" si="347"/>
        <v>41806.082638888889</v>
      </c>
    </row>
    <row r="3685" spans="1:20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11">
        <f t="shared" si="342"/>
        <v>110.85714285714286</v>
      </c>
      <c r="P3685" s="12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4">
        <f t="shared" si="346"/>
        <v>42632.908518518518</v>
      </c>
      <c r="T3685" s="14">
        <f t="shared" si="347"/>
        <v>42662.908518518518</v>
      </c>
    </row>
    <row r="3686" spans="1:20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11">
        <f t="shared" si="342"/>
        <v>139.06666666666666</v>
      </c>
      <c r="P3686" s="12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4">
        <f t="shared" si="346"/>
        <v>42218.97206018518</v>
      </c>
      <c r="T3686" s="14">
        <f t="shared" si="347"/>
        <v>42248.97206018518</v>
      </c>
    </row>
    <row r="3687" spans="1:20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11">
        <f t="shared" si="342"/>
        <v>105.69999999999999</v>
      </c>
      <c r="P3687" s="12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4">
        <f t="shared" si="346"/>
        <v>41753.384942129625</v>
      </c>
      <c r="T3687" s="14">
        <f t="shared" si="347"/>
        <v>41778.666666666664</v>
      </c>
    </row>
    <row r="3688" spans="1:20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11">
        <f t="shared" si="342"/>
        <v>101.42857142857142</v>
      </c>
      <c r="P3688" s="12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4">
        <f t="shared" si="346"/>
        <v>42230.454398148147</v>
      </c>
      <c r="T3688" s="14">
        <f t="shared" si="347"/>
        <v>42244.957638888889</v>
      </c>
    </row>
    <row r="3689" spans="1:20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11">
        <f t="shared" si="342"/>
        <v>100.245</v>
      </c>
      <c r="P3689" s="12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4">
        <f t="shared" si="346"/>
        <v>41787.009895833333</v>
      </c>
      <c r="T3689" s="14">
        <f t="shared" si="347"/>
        <v>41817.009895833333</v>
      </c>
    </row>
    <row r="3690" spans="1:20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11">
        <f t="shared" si="342"/>
        <v>109.16666666666666</v>
      </c>
      <c r="P3690" s="12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4">
        <f t="shared" si="346"/>
        <v>41829.578749999993</v>
      </c>
      <c r="T3690" s="14">
        <f t="shared" si="347"/>
        <v>41859.578749999993</v>
      </c>
    </row>
    <row r="3691" spans="1:20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11">
        <f t="shared" si="342"/>
        <v>118.33333333333333</v>
      </c>
      <c r="P3691" s="12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4">
        <f t="shared" si="346"/>
        <v>42147.61850694444</v>
      </c>
      <c r="T3691" s="14">
        <f t="shared" si="347"/>
        <v>42176.725694444445</v>
      </c>
    </row>
    <row r="3692" spans="1:20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11">
        <f t="shared" si="342"/>
        <v>120</v>
      </c>
      <c r="P3692" s="12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4">
        <f t="shared" si="346"/>
        <v>41940.38984953703</v>
      </c>
      <c r="T3692" s="14">
        <f t="shared" si="347"/>
        <v>41970.431516203702</v>
      </c>
    </row>
    <row r="3693" spans="1:20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11">
        <f t="shared" si="342"/>
        <v>127.96000000000001</v>
      </c>
      <c r="P3693" s="12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4">
        <f t="shared" si="346"/>
        <v>42020.492233796293</v>
      </c>
      <c r="T3693" s="14">
        <f t="shared" si="347"/>
        <v>42064.999305555553</v>
      </c>
    </row>
    <row r="3694" spans="1:20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11">
        <f t="shared" si="342"/>
        <v>126</v>
      </c>
      <c r="P3694" s="12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4">
        <f t="shared" si="346"/>
        <v>41891.756701388884</v>
      </c>
      <c r="T3694" s="14">
        <f t="shared" si="347"/>
        <v>41900.791666666664</v>
      </c>
    </row>
    <row r="3695" spans="1:20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11">
        <f t="shared" si="342"/>
        <v>129.12912912912913</v>
      </c>
      <c r="P3695" s="12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4">
        <f t="shared" si="346"/>
        <v>42308.98297453703</v>
      </c>
      <c r="T3695" s="14">
        <f t="shared" si="347"/>
        <v>42338.729166666664</v>
      </c>
    </row>
    <row r="3696" spans="1:20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11">
        <f t="shared" si="342"/>
        <v>107.42857142857143</v>
      </c>
      <c r="P3696" s="12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4">
        <f t="shared" si="346"/>
        <v>42489.925543981481</v>
      </c>
      <c r="T3696" s="14">
        <f t="shared" si="347"/>
        <v>42526.874999999993</v>
      </c>
    </row>
    <row r="3697" spans="1:20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11">
        <f t="shared" si="342"/>
        <v>100.125</v>
      </c>
      <c r="P3697" s="12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4">
        <f t="shared" si="346"/>
        <v>41995.662152777775</v>
      </c>
      <c r="T3697" s="14">
        <f t="shared" si="347"/>
        <v>42015.662152777775</v>
      </c>
    </row>
    <row r="3698" spans="1:20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11">
        <f t="shared" si="342"/>
        <v>155</v>
      </c>
      <c r="P3698" s="12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4">
        <f t="shared" si="346"/>
        <v>41988.408749999995</v>
      </c>
      <c r="T3698" s="14">
        <f t="shared" si="347"/>
        <v>42048.408749999995</v>
      </c>
    </row>
    <row r="3699" spans="1:20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11">
        <f t="shared" si="342"/>
        <v>108</v>
      </c>
      <c r="P3699" s="12">
        <f t="shared" si="343"/>
        <v>72</v>
      </c>
      <c r="Q3699" t="str">
        <f t="shared" si="344"/>
        <v>theater</v>
      </c>
      <c r="R3699" t="str">
        <f t="shared" si="345"/>
        <v>plays</v>
      </c>
      <c r="S3699" s="14">
        <f t="shared" si="346"/>
        <v>42479.2575</v>
      </c>
      <c r="T3699" s="14">
        <f t="shared" si="347"/>
        <v>42500.2575</v>
      </c>
    </row>
    <row r="3700" spans="1:20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11">
        <f t="shared" si="342"/>
        <v>110.52</v>
      </c>
      <c r="P3700" s="12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4">
        <f t="shared" si="346"/>
        <v>42401.598229166666</v>
      </c>
      <c r="T3700" s="14">
        <f t="shared" si="347"/>
        <v>42431.598229166666</v>
      </c>
    </row>
    <row r="3701" spans="1:20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11">
        <f t="shared" si="342"/>
        <v>100.8</v>
      </c>
      <c r="P3701" s="12">
        <f t="shared" si="343"/>
        <v>63</v>
      </c>
      <c r="Q3701" t="str">
        <f t="shared" si="344"/>
        <v>theater</v>
      </c>
      <c r="R3701" t="str">
        <f t="shared" si="345"/>
        <v>plays</v>
      </c>
      <c r="S3701" s="14">
        <f t="shared" si="346"/>
        <v>41897.393703703703</v>
      </c>
      <c r="T3701" s="14">
        <f t="shared" si="347"/>
        <v>41927.393703703703</v>
      </c>
    </row>
    <row r="3702" spans="1:20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11">
        <f t="shared" si="342"/>
        <v>121.2</v>
      </c>
      <c r="P3702" s="12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4">
        <f t="shared" si="346"/>
        <v>41882.37731481481</v>
      </c>
      <c r="T3702" s="14">
        <f t="shared" si="347"/>
        <v>41912.458333333328</v>
      </c>
    </row>
    <row r="3703" spans="1:20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11">
        <f t="shared" si="342"/>
        <v>100.33333333333334</v>
      </c>
      <c r="P3703" s="12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4">
        <f t="shared" si="346"/>
        <v>42129.333252314813</v>
      </c>
      <c r="T3703" s="14">
        <f t="shared" si="347"/>
        <v>42159.333252314813</v>
      </c>
    </row>
    <row r="3704" spans="1:20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11">
        <f t="shared" si="342"/>
        <v>109.16666666666666</v>
      </c>
      <c r="P3704" s="12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4">
        <f t="shared" si="346"/>
        <v>42524.329675925925</v>
      </c>
      <c r="T3704" s="14">
        <f t="shared" si="347"/>
        <v>42561.749305555553</v>
      </c>
    </row>
    <row r="3705" spans="1:20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11">
        <f t="shared" si="342"/>
        <v>123.42857142857142</v>
      </c>
      <c r="P3705" s="12">
        <f t="shared" si="343"/>
        <v>43.2</v>
      </c>
      <c r="Q3705" t="str">
        <f t="shared" si="344"/>
        <v>theater</v>
      </c>
      <c r="R3705" t="str">
        <f t="shared" si="345"/>
        <v>plays</v>
      </c>
      <c r="S3705" s="14">
        <f t="shared" si="346"/>
        <v>42556.296157407407</v>
      </c>
      <c r="T3705" s="14">
        <f t="shared" si="347"/>
        <v>42595.082638888889</v>
      </c>
    </row>
    <row r="3706" spans="1:20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11">
        <f t="shared" si="342"/>
        <v>136.33666666666667</v>
      </c>
      <c r="P3706" s="12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4">
        <f t="shared" si="346"/>
        <v>42461.481412037036</v>
      </c>
      <c r="T3706" s="14">
        <f t="shared" si="347"/>
        <v>42521.481412037036</v>
      </c>
    </row>
    <row r="3707" spans="1:20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11">
        <f t="shared" si="342"/>
        <v>103.46657233816768</v>
      </c>
      <c r="P3707" s="12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4">
        <f t="shared" si="346"/>
        <v>41792.334652777776</v>
      </c>
      <c r="T3707" s="14">
        <f t="shared" si="347"/>
        <v>41813.541666666664</v>
      </c>
    </row>
    <row r="3708" spans="1:20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11">
        <f t="shared" si="342"/>
        <v>121.33333333333334</v>
      </c>
      <c r="P3708" s="12">
        <f t="shared" si="343"/>
        <v>140</v>
      </c>
      <c r="Q3708" t="str">
        <f t="shared" si="344"/>
        <v>theater</v>
      </c>
      <c r="R3708" t="str">
        <f t="shared" si="345"/>
        <v>plays</v>
      </c>
      <c r="S3708" s="14">
        <f t="shared" si="346"/>
        <v>41879.705428240741</v>
      </c>
      <c r="T3708" s="14">
        <f t="shared" si="347"/>
        <v>41894.705428240741</v>
      </c>
    </row>
    <row r="3709" spans="1:20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11">
        <f t="shared" si="342"/>
        <v>186</v>
      </c>
      <c r="P3709" s="12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4">
        <f t="shared" si="346"/>
        <v>42551.840023148143</v>
      </c>
      <c r="T3709" s="14">
        <f t="shared" si="347"/>
        <v>42573.018055555549</v>
      </c>
    </row>
    <row r="3710" spans="1:20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11">
        <f t="shared" si="342"/>
        <v>300</v>
      </c>
      <c r="P3710" s="12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4">
        <f t="shared" si="346"/>
        <v>41809.933865740742</v>
      </c>
      <c r="T3710" s="14">
        <f t="shared" si="347"/>
        <v>41823.933865740742</v>
      </c>
    </row>
    <row r="3711" spans="1:20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11">
        <f t="shared" si="342"/>
        <v>108.25</v>
      </c>
      <c r="P3711" s="12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4">
        <f t="shared" si="346"/>
        <v>41785.499374999999</v>
      </c>
      <c r="T3711" s="14">
        <f t="shared" si="347"/>
        <v>41815.499374999999</v>
      </c>
    </row>
    <row r="3712" spans="1:20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11">
        <f t="shared" si="342"/>
        <v>141.15384615384616</v>
      </c>
      <c r="P3712" s="12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4">
        <f t="shared" si="346"/>
        <v>42072.367916666662</v>
      </c>
      <c r="T3712" s="14">
        <f t="shared" si="347"/>
        <v>42097.367916666662</v>
      </c>
    </row>
    <row r="3713" spans="1:20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11">
        <f t="shared" si="342"/>
        <v>113.99999999999999</v>
      </c>
      <c r="P3713" s="12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4">
        <f t="shared" si="346"/>
        <v>41779.5158912037</v>
      </c>
      <c r="T3713" s="14">
        <f t="shared" si="347"/>
        <v>41805.458333333328</v>
      </c>
    </row>
    <row r="3714" spans="1:20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11">
        <f t="shared" si="342"/>
        <v>153.73333333333335</v>
      </c>
      <c r="P3714" s="12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4">
        <f t="shared" si="346"/>
        <v>42133.963738425919</v>
      </c>
      <c r="T3714" s="14">
        <f t="shared" si="347"/>
        <v>42155.082638888889</v>
      </c>
    </row>
    <row r="3715" spans="1:20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11">
        <f t="shared" ref="O3715:O3778" si="348">(E3715/D3715)*100</f>
        <v>101.49999999999999</v>
      </c>
      <c r="P3715" s="12">
        <f t="shared" ref="P3715:P3778" si="349">AVERAGE(E3715/L3715)</f>
        <v>106.84210526315789</v>
      </c>
      <c r="Q3715" t="str">
        <f t="shared" ref="Q3715:Q3778" si="350">LEFT(N3715,SEARCH("/",N3715,1)-1)</f>
        <v>theater</v>
      </c>
      <c r="R3715" t="str">
        <f t="shared" ref="R3715:R3778" si="351">RIGHT(N3715,LEN(N3715)-SEARCH("/",N3715,1))</f>
        <v>plays</v>
      </c>
      <c r="S3715" s="14">
        <f t="shared" ref="S3715:S3778" si="352">(J3715/86400)+25569+(-5/24)</f>
        <v>42505.529699074068</v>
      </c>
      <c r="T3715" s="14">
        <f t="shared" ref="T3715:T3778" si="353">(I3715/86400)+25569+(-5/24)</f>
        <v>42525.529699074068</v>
      </c>
    </row>
    <row r="3716" spans="1:20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11">
        <f t="shared" si="348"/>
        <v>102.35000000000001</v>
      </c>
      <c r="P3716" s="12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4">
        <f t="shared" si="352"/>
        <v>42118.347997685181</v>
      </c>
      <c r="T3716" s="14">
        <f t="shared" si="353"/>
        <v>42149.957638888889</v>
      </c>
    </row>
    <row r="3717" spans="1:20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11">
        <f t="shared" si="348"/>
        <v>102.57142857142858</v>
      </c>
      <c r="P3717" s="12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4">
        <f t="shared" si="352"/>
        <v>42036.787256944437</v>
      </c>
      <c r="T3717" s="14">
        <f t="shared" si="353"/>
        <v>42094.327777777777</v>
      </c>
    </row>
    <row r="3718" spans="1:20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11">
        <f t="shared" si="348"/>
        <v>155.75</v>
      </c>
      <c r="P3718" s="12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4">
        <f t="shared" si="352"/>
        <v>42360.679502314808</v>
      </c>
      <c r="T3718" s="14">
        <f t="shared" si="353"/>
        <v>42390.679502314808</v>
      </c>
    </row>
    <row r="3719" spans="1:20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1">
        <f t="shared" si="348"/>
        <v>100.75</v>
      </c>
      <c r="P3719" s="12">
        <f t="shared" si="349"/>
        <v>310</v>
      </c>
      <c r="Q3719" t="str">
        <f t="shared" si="350"/>
        <v>theater</v>
      </c>
      <c r="R3719" t="str">
        <f t="shared" si="351"/>
        <v>plays</v>
      </c>
      <c r="S3719" s="14">
        <f t="shared" si="352"/>
        <v>42102.657974537033</v>
      </c>
      <c r="T3719" s="14">
        <f t="shared" si="353"/>
        <v>42133.657974537033</v>
      </c>
    </row>
    <row r="3720" spans="1:20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11">
        <f t="shared" si="348"/>
        <v>239.4</v>
      </c>
      <c r="P3720" s="12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4">
        <f t="shared" si="352"/>
        <v>42032.507812499993</v>
      </c>
      <c r="T3720" s="14">
        <f t="shared" si="353"/>
        <v>42062.507812499993</v>
      </c>
    </row>
    <row r="3721" spans="1:20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11">
        <f t="shared" si="348"/>
        <v>210</v>
      </c>
      <c r="P3721" s="12">
        <f t="shared" si="349"/>
        <v>105</v>
      </c>
      <c r="Q3721" t="str">
        <f t="shared" si="350"/>
        <v>theater</v>
      </c>
      <c r="R3721" t="str">
        <f t="shared" si="351"/>
        <v>plays</v>
      </c>
      <c r="S3721" s="14">
        <f t="shared" si="352"/>
        <v>42147.521597222221</v>
      </c>
      <c r="T3721" s="14">
        <f t="shared" si="353"/>
        <v>42177.521597222221</v>
      </c>
    </row>
    <row r="3722" spans="1:20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11">
        <f t="shared" si="348"/>
        <v>104.51515151515152</v>
      </c>
      <c r="P3722" s="12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4">
        <f t="shared" si="352"/>
        <v>42165.784791666665</v>
      </c>
      <c r="T3722" s="14">
        <f t="shared" si="353"/>
        <v>42187.784791666665</v>
      </c>
    </row>
    <row r="3723" spans="1:20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11">
        <f t="shared" si="348"/>
        <v>100.8</v>
      </c>
      <c r="P3723" s="12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4">
        <f t="shared" si="352"/>
        <v>41927.727824074071</v>
      </c>
      <c r="T3723" s="14">
        <f t="shared" si="353"/>
        <v>41948.769490740735</v>
      </c>
    </row>
    <row r="3724" spans="1:20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11">
        <f t="shared" si="348"/>
        <v>111.20000000000002</v>
      </c>
      <c r="P3724" s="12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4">
        <f t="shared" si="352"/>
        <v>42381.463506944441</v>
      </c>
      <c r="T3724" s="14">
        <f t="shared" si="353"/>
        <v>42411.749305555553</v>
      </c>
    </row>
    <row r="3725" spans="1:20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11">
        <f t="shared" si="348"/>
        <v>102.04444444444445</v>
      </c>
      <c r="P3725" s="12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4">
        <f t="shared" si="352"/>
        <v>41943.544699074067</v>
      </c>
      <c r="T3725" s="14">
        <f t="shared" si="353"/>
        <v>41973.586365740739</v>
      </c>
    </row>
    <row r="3726" spans="1:20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11">
        <f t="shared" si="348"/>
        <v>102.54767441860466</v>
      </c>
      <c r="P3726" s="12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4">
        <f t="shared" si="352"/>
        <v>42465.283101851848</v>
      </c>
      <c r="T3726" s="14">
        <f t="shared" si="353"/>
        <v>42494.749999999993</v>
      </c>
    </row>
    <row r="3727" spans="1:20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11">
        <f t="shared" si="348"/>
        <v>127</v>
      </c>
      <c r="P3727" s="12">
        <f t="shared" si="349"/>
        <v>25.4</v>
      </c>
      <c r="Q3727" t="str">
        <f t="shared" si="350"/>
        <v>theater</v>
      </c>
      <c r="R3727" t="str">
        <f t="shared" si="351"/>
        <v>plays</v>
      </c>
      <c r="S3727" s="14">
        <f t="shared" si="352"/>
        <v>42401.736886574072</v>
      </c>
      <c r="T3727" s="14">
        <f t="shared" si="353"/>
        <v>42418.687499999993</v>
      </c>
    </row>
    <row r="3728" spans="1:20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11">
        <f t="shared" si="348"/>
        <v>338.70588235294122</v>
      </c>
      <c r="P3728" s="12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4">
        <f t="shared" si="352"/>
        <v>42461.932534722218</v>
      </c>
      <c r="T3728" s="14">
        <f t="shared" si="353"/>
        <v>42489.666666666664</v>
      </c>
    </row>
    <row r="3729" spans="1:20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11">
        <f t="shared" si="348"/>
        <v>100.75</v>
      </c>
      <c r="P3729" s="12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4">
        <f t="shared" si="352"/>
        <v>42632.139976851853</v>
      </c>
      <c r="T3729" s="14">
        <f t="shared" si="353"/>
        <v>42662.996527777774</v>
      </c>
    </row>
    <row r="3730" spans="1:20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11">
        <f t="shared" si="348"/>
        <v>9.31</v>
      </c>
      <c r="P3730" s="12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4">
        <f t="shared" si="352"/>
        <v>42204.962685185186</v>
      </c>
      <c r="T3730" s="14">
        <f t="shared" si="353"/>
        <v>42234.962685185186</v>
      </c>
    </row>
    <row r="3731" spans="1:20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11">
        <f t="shared" si="348"/>
        <v>7.24</v>
      </c>
      <c r="P3731" s="12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4">
        <f t="shared" si="352"/>
        <v>42040.996666666666</v>
      </c>
      <c r="T3731" s="14">
        <f t="shared" si="353"/>
        <v>42085.954999999994</v>
      </c>
    </row>
    <row r="3732" spans="1:20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11">
        <f t="shared" si="348"/>
        <v>10</v>
      </c>
      <c r="P3732" s="12">
        <f t="shared" si="349"/>
        <v>100</v>
      </c>
      <c r="Q3732" t="str">
        <f t="shared" si="350"/>
        <v>theater</v>
      </c>
      <c r="R3732" t="str">
        <f t="shared" si="351"/>
        <v>plays</v>
      </c>
      <c r="S3732" s="14">
        <f t="shared" si="352"/>
        <v>42203.46943287037</v>
      </c>
      <c r="T3732" s="14">
        <f t="shared" si="353"/>
        <v>42233.46943287037</v>
      </c>
    </row>
    <row r="3733" spans="1:20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1">
        <f t="shared" si="348"/>
        <v>11.272727272727273</v>
      </c>
      <c r="P3733" s="12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4">
        <f t="shared" si="352"/>
        <v>41983.544513888883</v>
      </c>
      <c r="T3733" s="14">
        <f t="shared" si="353"/>
        <v>42013.932638888888</v>
      </c>
    </row>
    <row r="3734" spans="1:20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1">
        <f t="shared" si="348"/>
        <v>15.411764705882353</v>
      </c>
      <c r="P3734" s="12">
        <f t="shared" si="349"/>
        <v>32.75</v>
      </c>
      <c r="Q3734" t="str">
        <f t="shared" si="350"/>
        <v>theater</v>
      </c>
      <c r="R3734" t="str">
        <f t="shared" si="351"/>
        <v>plays</v>
      </c>
      <c r="S3734" s="14">
        <f t="shared" si="352"/>
        <v>41968.469131944446</v>
      </c>
      <c r="T3734" s="14">
        <f t="shared" si="353"/>
        <v>42028.291666666664</v>
      </c>
    </row>
    <row r="3735" spans="1:20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1">
        <f t="shared" si="348"/>
        <v>0</v>
      </c>
      <c r="P3735" s="12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4">
        <f t="shared" si="352"/>
        <v>42102.816064814811</v>
      </c>
      <c r="T3735" s="14">
        <f t="shared" si="353"/>
        <v>42112.729166666664</v>
      </c>
    </row>
    <row r="3736" spans="1:20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11">
        <f t="shared" si="348"/>
        <v>28.466666666666669</v>
      </c>
      <c r="P3736" s="12">
        <f t="shared" si="349"/>
        <v>61</v>
      </c>
      <c r="Q3736" t="str">
        <f t="shared" si="350"/>
        <v>theater</v>
      </c>
      <c r="R3736" t="str">
        <f t="shared" si="351"/>
        <v>plays</v>
      </c>
      <c r="S3736" s="14">
        <f t="shared" si="352"/>
        <v>42089.693240740737</v>
      </c>
      <c r="T3736" s="14">
        <f t="shared" si="353"/>
        <v>42149.693240740737</v>
      </c>
    </row>
    <row r="3737" spans="1:20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1">
        <f t="shared" si="348"/>
        <v>13.333333333333334</v>
      </c>
      <c r="P3737" s="12">
        <f t="shared" si="349"/>
        <v>10</v>
      </c>
      <c r="Q3737" t="str">
        <f t="shared" si="350"/>
        <v>theater</v>
      </c>
      <c r="R3737" t="str">
        <f t="shared" si="351"/>
        <v>plays</v>
      </c>
      <c r="S3737" s="14">
        <f t="shared" si="352"/>
        <v>42122.484826388885</v>
      </c>
      <c r="T3737" s="14">
        <f t="shared" si="353"/>
        <v>42152.484826388885</v>
      </c>
    </row>
    <row r="3738" spans="1:20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11">
        <f t="shared" si="348"/>
        <v>0.66666666666666674</v>
      </c>
      <c r="P3738" s="12">
        <f t="shared" si="349"/>
        <v>10</v>
      </c>
      <c r="Q3738" t="str">
        <f t="shared" si="350"/>
        <v>theater</v>
      </c>
      <c r="R3738" t="str">
        <f t="shared" si="351"/>
        <v>plays</v>
      </c>
      <c r="S3738" s="14">
        <f t="shared" si="352"/>
        <v>42048.503391203696</v>
      </c>
      <c r="T3738" s="14">
        <f t="shared" si="353"/>
        <v>42086.541666666664</v>
      </c>
    </row>
    <row r="3739" spans="1:20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1">
        <f t="shared" si="348"/>
        <v>21.428571428571427</v>
      </c>
      <c r="P3739" s="12">
        <f t="shared" si="349"/>
        <v>37.5</v>
      </c>
      <c r="Q3739" t="str">
        <f t="shared" si="350"/>
        <v>theater</v>
      </c>
      <c r="R3739" t="str">
        <f t="shared" si="351"/>
        <v>plays</v>
      </c>
      <c r="S3739" s="14">
        <f t="shared" si="352"/>
        <v>42297.482673611106</v>
      </c>
      <c r="T3739" s="14">
        <f t="shared" si="353"/>
        <v>42320.082638888889</v>
      </c>
    </row>
    <row r="3740" spans="1:20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1">
        <f t="shared" si="348"/>
        <v>18</v>
      </c>
      <c r="P3740" s="12">
        <f t="shared" si="349"/>
        <v>45</v>
      </c>
      <c r="Q3740" t="str">
        <f t="shared" si="350"/>
        <v>theater</v>
      </c>
      <c r="R3740" t="str">
        <f t="shared" si="351"/>
        <v>plays</v>
      </c>
      <c r="S3740" s="14">
        <f t="shared" si="352"/>
        <v>41813.730381944442</v>
      </c>
      <c r="T3740" s="14">
        <f t="shared" si="353"/>
        <v>41835.708333333328</v>
      </c>
    </row>
    <row r="3741" spans="1:20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1">
        <f t="shared" si="348"/>
        <v>20.125</v>
      </c>
      <c r="P3741" s="12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4">
        <f t="shared" si="352"/>
        <v>42548.241527777776</v>
      </c>
      <c r="T3741" s="14">
        <f t="shared" si="353"/>
        <v>42568.241527777776</v>
      </c>
    </row>
    <row r="3742" spans="1:20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1">
        <f t="shared" si="348"/>
        <v>17.899999999999999</v>
      </c>
      <c r="P3742" s="12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4">
        <f t="shared" si="352"/>
        <v>41832.881423611107</v>
      </c>
      <c r="T3742" s="14">
        <f t="shared" si="353"/>
        <v>41862.870810185181</v>
      </c>
    </row>
    <row r="3743" spans="1:20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1">
        <f t="shared" si="348"/>
        <v>0</v>
      </c>
      <c r="P3743" s="12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4">
        <f t="shared" si="352"/>
        <v>42325.712384259255</v>
      </c>
      <c r="T3743" s="14">
        <f t="shared" si="353"/>
        <v>42355.712384259255</v>
      </c>
    </row>
    <row r="3744" spans="1:20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11">
        <f t="shared" si="348"/>
        <v>2</v>
      </c>
      <c r="P3744" s="12">
        <f t="shared" si="349"/>
        <v>25</v>
      </c>
      <c r="Q3744" t="str">
        <f t="shared" si="350"/>
        <v>theater</v>
      </c>
      <c r="R3744" t="str">
        <f t="shared" si="351"/>
        <v>plays</v>
      </c>
      <c r="S3744" s="14">
        <f t="shared" si="352"/>
        <v>41858.006296296291</v>
      </c>
      <c r="T3744" s="14">
        <f t="shared" si="353"/>
        <v>41888.006296296291</v>
      </c>
    </row>
    <row r="3745" spans="1:20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1">
        <f t="shared" si="348"/>
        <v>0</v>
      </c>
      <c r="P3745" s="12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4">
        <f t="shared" si="352"/>
        <v>41793.501898148148</v>
      </c>
      <c r="T3745" s="14">
        <f t="shared" si="353"/>
        <v>41823.501898148148</v>
      </c>
    </row>
    <row r="3746" spans="1:20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1">
        <f t="shared" si="348"/>
        <v>0</v>
      </c>
      <c r="P3746" s="12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4">
        <f t="shared" si="352"/>
        <v>41793.605925925927</v>
      </c>
      <c r="T3746" s="14">
        <f t="shared" si="353"/>
        <v>41824.957638888889</v>
      </c>
    </row>
    <row r="3747" spans="1:20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11">
        <f t="shared" si="348"/>
        <v>10</v>
      </c>
      <c r="P3747" s="12">
        <f t="shared" si="349"/>
        <v>10</v>
      </c>
      <c r="Q3747" t="str">
        <f t="shared" si="350"/>
        <v>theater</v>
      </c>
      <c r="R3747" t="str">
        <f t="shared" si="351"/>
        <v>plays</v>
      </c>
      <c r="S3747" s="14">
        <f t="shared" si="352"/>
        <v>41831.489606481475</v>
      </c>
      <c r="T3747" s="14">
        <f t="shared" si="353"/>
        <v>41861.489606481475</v>
      </c>
    </row>
    <row r="3748" spans="1:20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11">
        <f t="shared" si="348"/>
        <v>2.3764705882352941</v>
      </c>
      <c r="P3748" s="12">
        <f t="shared" si="349"/>
        <v>202</v>
      </c>
      <c r="Q3748" t="str">
        <f t="shared" si="350"/>
        <v>theater</v>
      </c>
      <c r="R3748" t="str">
        <f t="shared" si="351"/>
        <v>plays</v>
      </c>
      <c r="S3748" s="14">
        <f t="shared" si="352"/>
        <v>42621.18100694444</v>
      </c>
      <c r="T3748" s="14">
        <f t="shared" si="353"/>
        <v>42651.18100694444</v>
      </c>
    </row>
    <row r="3749" spans="1:20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11">
        <f t="shared" si="348"/>
        <v>1</v>
      </c>
      <c r="P3749" s="12">
        <f t="shared" si="349"/>
        <v>25</v>
      </c>
      <c r="Q3749" t="str">
        <f t="shared" si="350"/>
        <v>theater</v>
      </c>
      <c r="R3749" t="str">
        <f t="shared" si="351"/>
        <v>plays</v>
      </c>
      <c r="S3749" s="14">
        <f t="shared" si="352"/>
        <v>42164.091388888883</v>
      </c>
      <c r="T3749" s="14">
        <f t="shared" si="353"/>
        <v>42190.749305555553</v>
      </c>
    </row>
    <row r="3750" spans="1:20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11">
        <f t="shared" si="348"/>
        <v>103.52</v>
      </c>
      <c r="P3750" s="12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4">
        <f t="shared" si="352"/>
        <v>42395.498101851852</v>
      </c>
      <c r="T3750" s="14">
        <f t="shared" si="353"/>
        <v>42416.040972222218</v>
      </c>
    </row>
    <row r="3751" spans="1:20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11">
        <f t="shared" si="348"/>
        <v>105</v>
      </c>
      <c r="P3751" s="12">
        <f t="shared" si="349"/>
        <v>75</v>
      </c>
      <c r="Q3751" t="str">
        <f t="shared" si="350"/>
        <v>theater</v>
      </c>
      <c r="R3751" t="str">
        <f t="shared" si="351"/>
        <v>musical</v>
      </c>
      <c r="S3751" s="14">
        <f t="shared" si="352"/>
        <v>42457.918842592589</v>
      </c>
      <c r="T3751" s="14">
        <f t="shared" si="353"/>
        <v>42488.957638888889</v>
      </c>
    </row>
    <row r="3752" spans="1:20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11">
        <f t="shared" si="348"/>
        <v>100.44999999999999</v>
      </c>
      <c r="P3752" s="12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4">
        <f t="shared" si="352"/>
        <v>42016.773240740738</v>
      </c>
      <c r="T3752" s="14">
        <f t="shared" si="353"/>
        <v>42045.124305555553</v>
      </c>
    </row>
    <row r="3753" spans="1:20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11">
        <f t="shared" si="348"/>
        <v>132.6</v>
      </c>
      <c r="P3753" s="12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4">
        <f t="shared" si="352"/>
        <v>42402.827233796292</v>
      </c>
      <c r="T3753" s="14">
        <f t="shared" si="353"/>
        <v>42462.785567129627</v>
      </c>
    </row>
    <row r="3754" spans="1:20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11">
        <f t="shared" si="348"/>
        <v>112.99999999999999</v>
      </c>
      <c r="P3754" s="12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4">
        <f t="shared" si="352"/>
        <v>42619.594155092585</v>
      </c>
      <c r="T3754" s="14">
        <f t="shared" si="353"/>
        <v>42659.666666666664</v>
      </c>
    </row>
    <row r="3755" spans="1:20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11">
        <f t="shared" si="348"/>
        <v>103.34</v>
      </c>
      <c r="P3755" s="12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4">
        <f t="shared" si="352"/>
        <v>42128.615740740737</v>
      </c>
      <c r="T3755" s="14">
        <f t="shared" si="353"/>
        <v>42157.791666666664</v>
      </c>
    </row>
    <row r="3756" spans="1:20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11">
        <f t="shared" si="348"/>
        <v>120</v>
      </c>
      <c r="P3756" s="12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4">
        <f t="shared" si="352"/>
        <v>41808.67288194444</v>
      </c>
      <c r="T3756" s="14">
        <f t="shared" si="353"/>
        <v>41845.999305555553</v>
      </c>
    </row>
    <row r="3757" spans="1:20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11">
        <f t="shared" si="348"/>
        <v>129.63636363636363</v>
      </c>
      <c r="P3757" s="12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4">
        <f t="shared" si="352"/>
        <v>42445.658645833326</v>
      </c>
      <c r="T3757" s="14">
        <f t="shared" si="353"/>
        <v>42475.658645833326</v>
      </c>
    </row>
    <row r="3758" spans="1:20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11">
        <f t="shared" si="348"/>
        <v>101.11111111111111</v>
      </c>
      <c r="P3758" s="12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4">
        <f t="shared" si="352"/>
        <v>41771.606458333328</v>
      </c>
      <c r="T3758" s="14">
        <f t="shared" si="353"/>
        <v>41801.606458333328</v>
      </c>
    </row>
    <row r="3759" spans="1:20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11">
        <f t="shared" si="348"/>
        <v>108.51428571428572</v>
      </c>
      <c r="P3759" s="12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4">
        <f t="shared" si="352"/>
        <v>41954.642534722218</v>
      </c>
      <c r="T3759" s="14">
        <f t="shared" si="353"/>
        <v>41974.642534722218</v>
      </c>
    </row>
    <row r="3760" spans="1:20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11">
        <f t="shared" si="348"/>
        <v>102.33333333333334</v>
      </c>
      <c r="P3760" s="12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4">
        <f t="shared" si="352"/>
        <v>41747.263171296298</v>
      </c>
      <c r="T3760" s="14">
        <f t="shared" si="353"/>
        <v>41778</v>
      </c>
    </row>
    <row r="3761" spans="1:20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11">
        <f t="shared" si="348"/>
        <v>110.24425000000002</v>
      </c>
      <c r="P3761" s="12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4">
        <f t="shared" si="352"/>
        <v>42181.899918981479</v>
      </c>
      <c r="T3761" s="14">
        <f t="shared" si="353"/>
        <v>42241.899918981479</v>
      </c>
    </row>
    <row r="3762" spans="1:20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11">
        <f t="shared" si="348"/>
        <v>101.0154</v>
      </c>
      <c r="P3762" s="12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4">
        <f t="shared" si="352"/>
        <v>41739.316967592589</v>
      </c>
      <c r="T3762" s="14">
        <f t="shared" si="353"/>
        <v>41764.316967592589</v>
      </c>
    </row>
    <row r="3763" spans="1:20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11">
        <f t="shared" si="348"/>
        <v>100</v>
      </c>
      <c r="P3763" s="12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4">
        <f t="shared" si="352"/>
        <v>42173.258530092593</v>
      </c>
      <c r="T3763" s="14">
        <f t="shared" si="353"/>
        <v>42226.749999999993</v>
      </c>
    </row>
    <row r="3764" spans="1:20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11">
        <f t="shared" si="348"/>
        <v>106.24</v>
      </c>
      <c r="P3764" s="12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4">
        <f t="shared" si="352"/>
        <v>42193.605196759258</v>
      </c>
      <c r="T3764" s="14">
        <f t="shared" si="353"/>
        <v>42218.605196759258</v>
      </c>
    </row>
    <row r="3765" spans="1:20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11">
        <f t="shared" si="348"/>
        <v>100</v>
      </c>
      <c r="P3765" s="12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4">
        <f t="shared" si="352"/>
        <v>42065.541967592588</v>
      </c>
      <c r="T3765" s="14">
        <f t="shared" si="353"/>
        <v>42095.500300925924</v>
      </c>
    </row>
    <row r="3766" spans="1:20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11">
        <f t="shared" si="348"/>
        <v>100</v>
      </c>
      <c r="P3766" s="12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4">
        <f t="shared" si="352"/>
        <v>42499.634629629632</v>
      </c>
      <c r="T3766" s="14">
        <f t="shared" si="353"/>
        <v>42518.816666666666</v>
      </c>
    </row>
    <row r="3767" spans="1:20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11">
        <f t="shared" si="348"/>
        <v>113.45714285714286</v>
      </c>
      <c r="P3767" s="12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4">
        <f t="shared" si="352"/>
        <v>41820.568078703705</v>
      </c>
      <c r="T3767" s="14">
        <f t="shared" si="353"/>
        <v>41850.568078703705</v>
      </c>
    </row>
    <row r="3768" spans="1:20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11">
        <f t="shared" si="348"/>
        <v>102.65010000000001</v>
      </c>
      <c r="P3768" s="12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4">
        <f t="shared" si="352"/>
        <v>41787.958854166667</v>
      </c>
      <c r="T3768" s="14">
        <f t="shared" si="353"/>
        <v>41822.958854166667</v>
      </c>
    </row>
    <row r="3769" spans="1:20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11">
        <f t="shared" si="348"/>
        <v>116.75</v>
      </c>
      <c r="P3769" s="12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4">
        <f t="shared" si="352"/>
        <v>42049.811307870368</v>
      </c>
      <c r="T3769" s="14">
        <f t="shared" si="353"/>
        <v>42063.999305555553</v>
      </c>
    </row>
    <row r="3770" spans="1:20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11">
        <f t="shared" si="348"/>
        <v>107.65274999999998</v>
      </c>
      <c r="P3770" s="12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4">
        <f t="shared" si="352"/>
        <v>41772.519560185181</v>
      </c>
      <c r="T3770" s="14">
        <f t="shared" si="353"/>
        <v>41802.519560185181</v>
      </c>
    </row>
    <row r="3771" spans="1:20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11">
        <f t="shared" si="348"/>
        <v>100</v>
      </c>
      <c r="P3771" s="12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4">
        <f t="shared" si="352"/>
        <v>42445.389803240738</v>
      </c>
      <c r="T3771" s="14">
        <f t="shared" si="353"/>
        <v>42475.389803240738</v>
      </c>
    </row>
    <row r="3772" spans="1:20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11">
        <f t="shared" si="348"/>
        <v>100</v>
      </c>
      <c r="P3772" s="12">
        <f t="shared" si="349"/>
        <v>100</v>
      </c>
      <c r="Q3772" t="str">
        <f t="shared" si="350"/>
        <v>theater</v>
      </c>
      <c r="R3772" t="str">
        <f t="shared" si="351"/>
        <v>musical</v>
      </c>
      <c r="S3772" s="14">
        <f t="shared" si="352"/>
        <v>42138.722337962965</v>
      </c>
      <c r="T3772" s="14">
        <f t="shared" si="353"/>
        <v>42168.722337962965</v>
      </c>
    </row>
    <row r="3773" spans="1:20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11">
        <f t="shared" si="348"/>
        <v>146</v>
      </c>
      <c r="P3773" s="12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4">
        <f t="shared" si="352"/>
        <v>42493.64875</v>
      </c>
      <c r="T3773" s="14">
        <f t="shared" si="353"/>
        <v>42507.791666666664</v>
      </c>
    </row>
    <row r="3774" spans="1:20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11">
        <f t="shared" si="348"/>
        <v>110.2</v>
      </c>
      <c r="P3774" s="12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4">
        <f t="shared" si="352"/>
        <v>42682.408634259256</v>
      </c>
      <c r="T3774" s="14">
        <f t="shared" si="353"/>
        <v>42703.041666666664</v>
      </c>
    </row>
    <row r="3775" spans="1:20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11">
        <f t="shared" si="348"/>
        <v>108.2</v>
      </c>
      <c r="P3775" s="12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4">
        <f t="shared" si="352"/>
        <v>42655.796840277777</v>
      </c>
      <c r="T3775" s="14">
        <f t="shared" si="353"/>
        <v>42688.880555555552</v>
      </c>
    </row>
    <row r="3776" spans="1:20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11">
        <f t="shared" si="348"/>
        <v>100</v>
      </c>
      <c r="P3776" s="12">
        <f t="shared" si="349"/>
        <v>100</v>
      </c>
      <c r="Q3776" t="str">
        <f t="shared" si="350"/>
        <v>theater</v>
      </c>
      <c r="R3776" t="str">
        <f t="shared" si="351"/>
        <v>musical</v>
      </c>
      <c r="S3776" s="14">
        <f t="shared" si="352"/>
        <v>42087.583969907406</v>
      </c>
      <c r="T3776" s="14">
        <f t="shared" si="353"/>
        <v>42103.583969907406</v>
      </c>
    </row>
    <row r="3777" spans="1:20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11">
        <f t="shared" si="348"/>
        <v>100.25</v>
      </c>
      <c r="P3777" s="12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4">
        <f t="shared" si="352"/>
        <v>42075.734293981477</v>
      </c>
      <c r="T3777" s="14">
        <f t="shared" si="353"/>
        <v>42102.958333333336</v>
      </c>
    </row>
    <row r="3778" spans="1:20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11">
        <f t="shared" si="348"/>
        <v>106.71250000000001</v>
      </c>
      <c r="P3778" s="12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4">
        <f t="shared" si="352"/>
        <v>41814.159467592588</v>
      </c>
      <c r="T3778" s="14">
        <f t="shared" si="353"/>
        <v>41851.833333333328</v>
      </c>
    </row>
    <row r="3779" spans="1:20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11">
        <f t="shared" ref="O3779:O3842" si="354">(E3779/D3779)*100</f>
        <v>143.19999999999999</v>
      </c>
      <c r="P3779" s="12">
        <f t="shared" ref="P3779:P3842" si="355">AVERAGE(E3779/L3779)</f>
        <v>48.542372881355931</v>
      </c>
      <c r="Q3779" t="str">
        <f t="shared" ref="Q3779:Q3842" si="356">LEFT(N3779,SEARCH("/",N3779,1)-1)</f>
        <v>theater</v>
      </c>
      <c r="R3779" t="str">
        <f t="shared" ref="R3779:R3842" si="357">RIGHT(N3779,LEN(N3779)-SEARCH("/",N3779,1))</f>
        <v>musical</v>
      </c>
      <c r="S3779" s="14">
        <f t="shared" ref="S3779:S3842" si="358">(J3779/86400)+25569+(-5/24)</f>
        <v>41886.903020833335</v>
      </c>
      <c r="T3779" s="14">
        <f t="shared" ref="T3779:T3842" si="359">(I3779/86400)+25569+(-5/24)</f>
        <v>41908.958333333328</v>
      </c>
    </row>
    <row r="3780" spans="1:20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11">
        <f t="shared" si="354"/>
        <v>105.04166666666667</v>
      </c>
      <c r="P3780" s="12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4">
        <f t="shared" si="358"/>
        <v>41989.610879629625</v>
      </c>
      <c r="T3780" s="14">
        <f t="shared" si="359"/>
        <v>42049.610879629625</v>
      </c>
    </row>
    <row r="3781" spans="1:20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11">
        <f t="shared" si="354"/>
        <v>103.98</v>
      </c>
      <c r="P3781" s="12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4">
        <f t="shared" si="358"/>
        <v>42425.527083333327</v>
      </c>
      <c r="T3781" s="14">
        <f t="shared" si="359"/>
        <v>42455.485416666663</v>
      </c>
    </row>
    <row r="3782" spans="1:20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11">
        <f t="shared" si="354"/>
        <v>120</v>
      </c>
      <c r="P3782" s="12">
        <f t="shared" si="355"/>
        <v>100</v>
      </c>
      <c r="Q3782" t="str">
        <f t="shared" si="356"/>
        <v>theater</v>
      </c>
      <c r="R3782" t="str">
        <f t="shared" si="357"/>
        <v>musical</v>
      </c>
      <c r="S3782" s="14">
        <f t="shared" si="358"/>
        <v>42166.011400462965</v>
      </c>
      <c r="T3782" s="14">
        <f t="shared" si="359"/>
        <v>42198.629166666666</v>
      </c>
    </row>
    <row r="3783" spans="1:20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11">
        <f t="shared" si="354"/>
        <v>109.66666666666667</v>
      </c>
      <c r="P3783" s="12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4">
        <f t="shared" si="358"/>
        <v>41865.674594907403</v>
      </c>
      <c r="T3783" s="14">
        <f t="shared" si="359"/>
        <v>41890.674594907403</v>
      </c>
    </row>
    <row r="3784" spans="1:20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11">
        <f t="shared" si="354"/>
        <v>101.75</v>
      </c>
      <c r="P3784" s="12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4">
        <f t="shared" si="358"/>
        <v>42546.653900462959</v>
      </c>
      <c r="T3784" s="14">
        <f t="shared" si="359"/>
        <v>42575.749999999993</v>
      </c>
    </row>
    <row r="3785" spans="1:20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11">
        <f t="shared" si="354"/>
        <v>128.91666666666666</v>
      </c>
      <c r="P3785" s="12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4">
        <f t="shared" si="358"/>
        <v>42419.931944444441</v>
      </c>
      <c r="T3785" s="14">
        <f t="shared" si="359"/>
        <v>42444.458333333336</v>
      </c>
    </row>
    <row r="3786" spans="1:20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11">
        <f t="shared" si="354"/>
        <v>114.99999999999999</v>
      </c>
      <c r="P3786" s="12">
        <f t="shared" si="355"/>
        <v>115</v>
      </c>
      <c r="Q3786" t="str">
        <f t="shared" si="356"/>
        <v>theater</v>
      </c>
      <c r="R3786" t="str">
        <f t="shared" si="357"/>
        <v>musical</v>
      </c>
      <c r="S3786" s="14">
        <f t="shared" si="358"/>
        <v>42531.772361111107</v>
      </c>
      <c r="T3786" s="14">
        <f t="shared" si="359"/>
        <v>42561.772361111107</v>
      </c>
    </row>
    <row r="3787" spans="1:20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11">
        <f t="shared" si="354"/>
        <v>150.75</v>
      </c>
      <c r="P3787" s="12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4">
        <f t="shared" si="358"/>
        <v>42548.430196759255</v>
      </c>
      <c r="T3787" s="14">
        <f t="shared" si="359"/>
        <v>42584.210416666661</v>
      </c>
    </row>
    <row r="3788" spans="1:20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11">
        <f t="shared" si="354"/>
        <v>110.96666666666665</v>
      </c>
      <c r="P3788" s="12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4">
        <f t="shared" si="358"/>
        <v>42486.829571759255</v>
      </c>
      <c r="T3788" s="14">
        <f t="shared" si="359"/>
        <v>42516.829571759255</v>
      </c>
    </row>
    <row r="3789" spans="1:20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11">
        <f t="shared" si="354"/>
        <v>100.28571428571429</v>
      </c>
      <c r="P3789" s="12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4">
        <f t="shared" si="358"/>
        <v>42167.326458333329</v>
      </c>
      <c r="T3789" s="14">
        <f t="shared" si="359"/>
        <v>42195.957638888889</v>
      </c>
    </row>
    <row r="3790" spans="1:20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11">
        <f t="shared" si="354"/>
        <v>0.66666666666666674</v>
      </c>
      <c r="P3790" s="12">
        <f t="shared" si="355"/>
        <v>500</v>
      </c>
      <c r="Q3790" t="str">
        <f t="shared" si="356"/>
        <v>theater</v>
      </c>
      <c r="R3790" t="str">
        <f t="shared" si="357"/>
        <v>musical</v>
      </c>
      <c r="S3790" s="14">
        <f t="shared" si="358"/>
        <v>42333.487488425926</v>
      </c>
      <c r="T3790" s="14">
        <f t="shared" si="359"/>
        <v>42361.470833333333</v>
      </c>
    </row>
    <row r="3791" spans="1:20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11">
        <f t="shared" si="354"/>
        <v>3.267605633802817</v>
      </c>
      <c r="P3791" s="12">
        <f t="shared" si="355"/>
        <v>29</v>
      </c>
      <c r="Q3791" t="str">
        <f t="shared" si="356"/>
        <v>theater</v>
      </c>
      <c r="R3791" t="str">
        <f t="shared" si="357"/>
        <v>musical</v>
      </c>
      <c r="S3791" s="14">
        <f t="shared" si="358"/>
        <v>42138.590486111112</v>
      </c>
      <c r="T3791" s="14">
        <f t="shared" si="359"/>
        <v>42170.590486111112</v>
      </c>
    </row>
    <row r="3792" spans="1:20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11">
        <f t="shared" si="354"/>
        <v>0</v>
      </c>
      <c r="P3792" s="12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4">
        <f t="shared" si="358"/>
        <v>42666.458599537036</v>
      </c>
      <c r="T3792" s="14">
        <f t="shared" si="359"/>
        <v>42696.5002662037</v>
      </c>
    </row>
    <row r="3793" spans="1:20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11">
        <f t="shared" si="354"/>
        <v>0</v>
      </c>
      <c r="P3793" s="12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4">
        <f t="shared" si="358"/>
        <v>41766.4837037037</v>
      </c>
      <c r="T3793" s="14">
        <f t="shared" si="359"/>
        <v>41826.4837037037</v>
      </c>
    </row>
    <row r="3794" spans="1:20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11">
        <f t="shared" si="354"/>
        <v>0.27999999999999997</v>
      </c>
      <c r="P3794" s="12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4">
        <f t="shared" si="358"/>
        <v>42170.238680555551</v>
      </c>
      <c r="T3794" s="14">
        <f t="shared" si="359"/>
        <v>42200.238680555551</v>
      </c>
    </row>
    <row r="3795" spans="1:20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11">
        <f t="shared" si="354"/>
        <v>59.657142857142851</v>
      </c>
      <c r="P3795" s="12">
        <f t="shared" si="355"/>
        <v>174</v>
      </c>
      <c r="Q3795" t="str">
        <f t="shared" si="356"/>
        <v>theater</v>
      </c>
      <c r="R3795" t="str">
        <f t="shared" si="357"/>
        <v>musical</v>
      </c>
      <c r="S3795" s="14">
        <f t="shared" si="358"/>
        <v>41968.73065972222</v>
      </c>
      <c r="T3795" s="14">
        <f t="shared" si="359"/>
        <v>41989.73065972222</v>
      </c>
    </row>
    <row r="3796" spans="1:20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11">
        <f t="shared" si="354"/>
        <v>1</v>
      </c>
      <c r="P3796" s="12">
        <f t="shared" si="355"/>
        <v>50</v>
      </c>
      <c r="Q3796" t="str">
        <f t="shared" si="356"/>
        <v>theater</v>
      </c>
      <c r="R3796" t="str">
        <f t="shared" si="357"/>
        <v>musical</v>
      </c>
      <c r="S3796" s="14">
        <f t="shared" si="358"/>
        <v>42132.372152777774</v>
      </c>
      <c r="T3796" s="14">
        <f t="shared" si="359"/>
        <v>42162.372152777774</v>
      </c>
    </row>
    <row r="3797" spans="1:20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11">
        <f t="shared" si="354"/>
        <v>1.6666666666666667</v>
      </c>
      <c r="P3797" s="12">
        <f t="shared" si="355"/>
        <v>5</v>
      </c>
      <c r="Q3797" t="str">
        <f t="shared" si="356"/>
        <v>theater</v>
      </c>
      <c r="R3797" t="str">
        <f t="shared" si="357"/>
        <v>musical</v>
      </c>
      <c r="S3797" s="14">
        <f t="shared" si="358"/>
        <v>42201.227893518517</v>
      </c>
      <c r="T3797" s="14">
        <f t="shared" si="359"/>
        <v>42244.729166666664</v>
      </c>
    </row>
    <row r="3798" spans="1:20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11">
        <f t="shared" si="354"/>
        <v>4.4444444444444444E-3</v>
      </c>
      <c r="P3798" s="12">
        <f t="shared" si="355"/>
        <v>1</v>
      </c>
      <c r="Q3798" t="str">
        <f t="shared" si="356"/>
        <v>theater</v>
      </c>
      <c r="R3798" t="str">
        <f t="shared" si="357"/>
        <v>musical</v>
      </c>
      <c r="S3798" s="14">
        <f t="shared" si="358"/>
        <v>42688.821250000001</v>
      </c>
      <c r="T3798" s="14">
        <f t="shared" si="359"/>
        <v>42748.821250000001</v>
      </c>
    </row>
    <row r="3799" spans="1:20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11">
        <f t="shared" si="354"/>
        <v>89.666666666666657</v>
      </c>
      <c r="P3799" s="12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4">
        <f t="shared" si="358"/>
        <v>42084.673206018517</v>
      </c>
      <c r="T3799" s="14">
        <f t="shared" si="359"/>
        <v>42114.673206018517</v>
      </c>
    </row>
    <row r="3800" spans="1:20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11">
        <f t="shared" si="354"/>
        <v>1.4642857142857144</v>
      </c>
      <c r="P3800" s="12">
        <f t="shared" si="355"/>
        <v>205</v>
      </c>
      <c r="Q3800" t="str">
        <f t="shared" si="356"/>
        <v>theater</v>
      </c>
      <c r="R3800" t="str">
        <f t="shared" si="357"/>
        <v>musical</v>
      </c>
      <c r="S3800" s="14">
        <f t="shared" si="358"/>
        <v>41831.514444444438</v>
      </c>
      <c r="T3800" s="14">
        <f t="shared" si="359"/>
        <v>41861.514444444438</v>
      </c>
    </row>
    <row r="3801" spans="1:20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11">
        <f t="shared" si="354"/>
        <v>4.0199999999999996</v>
      </c>
      <c r="P3801" s="12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4">
        <f t="shared" si="358"/>
        <v>42410.722719907404</v>
      </c>
      <c r="T3801" s="14">
        <f t="shared" si="359"/>
        <v>42440.722719907404</v>
      </c>
    </row>
    <row r="3802" spans="1:20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11">
        <f t="shared" si="354"/>
        <v>4.004545454545454</v>
      </c>
      <c r="P3802" s="12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4">
        <f t="shared" si="358"/>
        <v>41982.528738425921</v>
      </c>
      <c r="T3802" s="14">
        <f t="shared" si="359"/>
        <v>42014.999305555553</v>
      </c>
    </row>
    <row r="3803" spans="1:20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11">
        <f t="shared" si="354"/>
        <v>8.52</v>
      </c>
      <c r="P3803" s="12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4">
        <f t="shared" si="358"/>
        <v>41975.467777777776</v>
      </c>
      <c r="T3803" s="14">
        <f t="shared" si="359"/>
        <v>42006.467777777776</v>
      </c>
    </row>
    <row r="3804" spans="1:20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11">
        <f t="shared" si="354"/>
        <v>0</v>
      </c>
      <c r="P3804" s="12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4">
        <f t="shared" si="358"/>
        <v>42268.917893518512</v>
      </c>
      <c r="T3804" s="14">
        <f t="shared" si="359"/>
        <v>42298.917893518512</v>
      </c>
    </row>
    <row r="3805" spans="1:20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11">
        <f t="shared" si="354"/>
        <v>19.650000000000002</v>
      </c>
      <c r="P3805" s="12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4">
        <f t="shared" si="358"/>
        <v>42403.763518518514</v>
      </c>
      <c r="T3805" s="14">
        <f t="shared" si="359"/>
        <v>42433.763518518514</v>
      </c>
    </row>
    <row r="3806" spans="1:20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11">
        <f t="shared" si="354"/>
        <v>0</v>
      </c>
      <c r="P3806" s="12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4">
        <f t="shared" si="358"/>
        <v>42526.801203703704</v>
      </c>
      <c r="T3806" s="14">
        <f t="shared" si="359"/>
        <v>42582.083333333336</v>
      </c>
    </row>
    <row r="3807" spans="1:20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11">
        <f t="shared" si="354"/>
        <v>2E-3</v>
      </c>
      <c r="P3807" s="12">
        <f t="shared" si="355"/>
        <v>1.5</v>
      </c>
      <c r="Q3807" t="str">
        <f t="shared" si="356"/>
        <v>theater</v>
      </c>
      <c r="R3807" t="str">
        <f t="shared" si="357"/>
        <v>musical</v>
      </c>
      <c r="S3807" s="14">
        <f t="shared" si="358"/>
        <v>41849.678703703699</v>
      </c>
      <c r="T3807" s="14">
        <f t="shared" si="359"/>
        <v>41909.678703703699</v>
      </c>
    </row>
    <row r="3808" spans="1:20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11">
        <f t="shared" si="354"/>
        <v>6.6666666666666666E-2</v>
      </c>
      <c r="P3808" s="12">
        <f t="shared" si="355"/>
        <v>5</v>
      </c>
      <c r="Q3808" t="str">
        <f t="shared" si="356"/>
        <v>theater</v>
      </c>
      <c r="R3808" t="str">
        <f t="shared" si="357"/>
        <v>musical</v>
      </c>
      <c r="S3808" s="14">
        <f t="shared" si="358"/>
        <v>41799.050706018512</v>
      </c>
      <c r="T3808" s="14">
        <f t="shared" si="359"/>
        <v>41819.050706018512</v>
      </c>
    </row>
    <row r="3809" spans="1:20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11">
        <f t="shared" si="354"/>
        <v>30.333333333333336</v>
      </c>
      <c r="P3809" s="12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4">
        <f t="shared" si="358"/>
        <v>42090.700682870367</v>
      </c>
      <c r="T3809" s="14">
        <f t="shared" si="359"/>
        <v>42097.700682870367</v>
      </c>
    </row>
    <row r="3810" spans="1:20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11">
        <f t="shared" si="354"/>
        <v>100</v>
      </c>
      <c r="P3810" s="12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4">
        <f t="shared" si="358"/>
        <v>42059.24559027778</v>
      </c>
      <c r="T3810" s="14">
        <f t="shared" si="359"/>
        <v>42119.203923611109</v>
      </c>
    </row>
    <row r="3811" spans="1:20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11">
        <f t="shared" si="354"/>
        <v>101.25</v>
      </c>
      <c r="P3811" s="12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4">
        <f t="shared" si="358"/>
        <v>41800.318368055552</v>
      </c>
      <c r="T3811" s="14">
        <f t="shared" si="359"/>
        <v>41850.75</v>
      </c>
    </row>
    <row r="3812" spans="1:20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11">
        <f t="shared" si="354"/>
        <v>121.73333333333333</v>
      </c>
      <c r="P3812" s="12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4">
        <f t="shared" si="358"/>
        <v>42054.640717592592</v>
      </c>
      <c r="T3812" s="14">
        <f t="shared" si="359"/>
        <v>42084.599050925921</v>
      </c>
    </row>
    <row r="3813" spans="1:20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11">
        <f t="shared" si="354"/>
        <v>330</v>
      </c>
      <c r="P3813" s="12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4">
        <f t="shared" si="358"/>
        <v>42487.418668981474</v>
      </c>
      <c r="T3813" s="14">
        <f t="shared" si="359"/>
        <v>42521.249999999993</v>
      </c>
    </row>
    <row r="3814" spans="1:20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11">
        <f t="shared" si="354"/>
        <v>109.55</v>
      </c>
      <c r="P3814" s="12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4">
        <f t="shared" si="358"/>
        <v>42109.542916666665</v>
      </c>
      <c r="T3814" s="14">
        <f t="shared" si="359"/>
        <v>42155.957638888889</v>
      </c>
    </row>
    <row r="3815" spans="1:20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11">
        <f t="shared" si="354"/>
        <v>100.95190476190474</v>
      </c>
      <c r="P3815" s="12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4">
        <f t="shared" si="358"/>
        <v>42497.067372685182</v>
      </c>
      <c r="T3815" s="14">
        <f t="shared" si="359"/>
        <v>42535.696527777771</v>
      </c>
    </row>
    <row r="3816" spans="1:20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11">
        <f t="shared" si="354"/>
        <v>140.13333333333333</v>
      </c>
      <c r="P3816" s="12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4">
        <f t="shared" si="358"/>
        <v>42058.695740740739</v>
      </c>
      <c r="T3816" s="14">
        <f t="shared" si="359"/>
        <v>42094.957638888889</v>
      </c>
    </row>
    <row r="3817" spans="1:20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11">
        <f t="shared" si="354"/>
        <v>100.001</v>
      </c>
      <c r="P3817" s="12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4">
        <f t="shared" si="358"/>
        <v>42207.051585648143</v>
      </c>
      <c r="T3817" s="14">
        <f t="shared" si="359"/>
        <v>42236.749999999993</v>
      </c>
    </row>
    <row r="3818" spans="1:20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11">
        <f t="shared" si="354"/>
        <v>119.238</v>
      </c>
      <c r="P3818" s="12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4">
        <f t="shared" si="358"/>
        <v>41807.481747685182</v>
      </c>
      <c r="T3818" s="14">
        <f t="shared" si="359"/>
        <v>41837.481747685182</v>
      </c>
    </row>
    <row r="3819" spans="1:20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11">
        <f t="shared" si="354"/>
        <v>107.25</v>
      </c>
      <c r="P3819" s="12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4">
        <f t="shared" si="358"/>
        <v>42284.488611111105</v>
      </c>
      <c r="T3819" s="14">
        <f t="shared" si="359"/>
        <v>42300.957638888889</v>
      </c>
    </row>
    <row r="3820" spans="1:20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11">
        <f t="shared" si="354"/>
        <v>227.99999999999997</v>
      </c>
      <c r="P3820" s="12">
        <f t="shared" si="355"/>
        <v>57</v>
      </c>
      <c r="Q3820" t="str">
        <f t="shared" si="356"/>
        <v>theater</v>
      </c>
      <c r="R3820" t="str">
        <f t="shared" si="357"/>
        <v>plays</v>
      </c>
      <c r="S3820" s="14">
        <f t="shared" si="358"/>
        <v>42045.634050925924</v>
      </c>
      <c r="T3820" s="14">
        <f t="shared" si="359"/>
        <v>42075.592384259253</v>
      </c>
    </row>
    <row r="3821" spans="1:20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11">
        <f t="shared" si="354"/>
        <v>106.4</v>
      </c>
      <c r="P3821" s="12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4">
        <f t="shared" si="358"/>
        <v>42184.001203703701</v>
      </c>
      <c r="T3821" s="14">
        <f t="shared" si="359"/>
        <v>42202.668055555558</v>
      </c>
    </row>
    <row r="3822" spans="1:20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11">
        <f t="shared" si="354"/>
        <v>143.33333333333334</v>
      </c>
      <c r="P3822" s="12">
        <f t="shared" si="355"/>
        <v>21.5</v>
      </c>
      <c r="Q3822" t="str">
        <f t="shared" si="356"/>
        <v>theater</v>
      </c>
      <c r="R3822" t="str">
        <f t="shared" si="357"/>
        <v>plays</v>
      </c>
      <c r="S3822" s="14">
        <f t="shared" si="358"/>
        <v>42160.443483796298</v>
      </c>
      <c r="T3822" s="14">
        <f t="shared" si="359"/>
        <v>42190.443483796298</v>
      </c>
    </row>
    <row r="3823" spans="1:20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11">
        <f t="shared" si="354"/>
        <v>104.54285714285714</v>
      </c>
      <c r="P3823" s="12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4">
        <f t="shared" si="358"/>
        <v>42340.972303240742</v>
      </c>
      <c r="T3823" s="14">
        <f t="shared" si="359"/>
        <v>42372.972303240742</v>
      </c>
    </row>
    <row r="3824" spans="1:20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11">
        <f t="shared" si="354"/>
        <v>110.02000000000001</v>
      </c>
      <c r="P3824" s="12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4">
        <f t="shared" si="358"/>
        <v>42329.629826388882</v>
      </c>
      <c r="T3824" s="14">
        <f t="shared" si="359"/>
        <v>42388.749305555553</v>
      </c>
    </row>
    <row r="3825" spans="1:20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11">
        <f t="shared" si="354"/>
        <v>106</v>
      </c>
      <c r="P3825" s="12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4">
        <f t="shared" si="358"/>
        <v>42170.701898148145</v>
      </c>
      <c r="T3825" s="14">
        <f t="shared" si="359"/>
        <v>42204.957638888889</v>
      </c>
    </row>
    <row r="3826" spans="1:20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11">
        <f t="shared" si="354"/>
        <v>108</v>
      </c>
      <c r="P3826" s="12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4">
        <f t="shared" si="358"/>
        <v>42571.417858796289</v>
      </c>
      <c r="T3826" s="14">
        <f t="shared" si="359"/>
        <v>42583.361805555549</v>
      </c>
    </row>
    <row r="3827" spans="1:20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11">
        <f t="shared" si="354"/>
        <v>105.42</v>
      </c>
      <c r="P3827" s="12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4">
        <f t="shared" si="358"/>
        <v>42150.861273148148</v>
      </c>
      <c r="T3827" s="14">
        <f t="shared" si="359"/>
        <v>42171.861273148148</v>
      </c>
    </row>
    <row r="3828" spans="1:20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11">
        <f t="shared" si="354"/>
        <v>119.16666666666667</v>
      </c>
      <c r="P3828" s="12">
        <f t="shared" si="355"/>
        <v>27.5</v>
      </c>
      <c r="Q3828" t="str">
        <f t="shared" si="356"/>
        <v>theater</v>
      </c>
      <c r="R3828" t="str">
        <f t="shared" si="357"/>
        <v>plays</v>
      </c>
      <c r="S3828" s="14">
        <f t="shared" si="358"/>
        <v>42101.215208333328</v>
      </c>
      <c r="T3828" s="14">
        <f t="shared" si="359"/>
        <v>42131.215208333328</v>
      </c>
    </row>
    <row r="3829" spans="1:20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11">
        <f t="shared" si="354"/>
        <v>152.66666666666666</v>
      </c>
      <c r="P3829" s="12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4">
        <f t="shared" si="358"/>
        <v>42034.719918981478</v>
      </c>
      <c r="T3829" s="14">
        <f t="shared" si="359"/>
        <v>42089.791666666664</v>
      </c>
    </row>
    <row r="3830" spans="1:20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11">
        <f t="shared" si="354"/>
        <v>100</v>
      </c>
      <c r="P3830" s="12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4">
        <f t="shared" si="358"/>
        <v>41944.319293981483</v>
      </c>
      <c r="T3830" s="14">
        <f t="shared" si="359"/>
        <v>42004.36096064814</v>
      </c>
    </row>
    <row r="3831" spans="1:20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11">
        <f t="shared" si="354"/>
        <v>100.2</v>
      </c>
      <c r="P3831" s="12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4">
        <f t="shared" si="358"/>
        <v>42593.657071759262</v>
      </c>
      <c r="T3831" s="14">
        <f t="shared" si="359"/>
        <v>42613.657071759262</v>
      </c>
    </row>
    <row r="3832" spans="1:20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11">
        <f t="shared" si="354"/>
        <v>225</v>
      </c>
      <c r="P3832" s="12">
        <f t="shared" si="355"/>
        <v>75</v>
      </c>
      <c r="Q3832" t="str">
        <f t="shared" si="356"/>
        <v>theater</v>
      </c>
      <c r="R3832" t="str">
        <f t="shared" si="357"/>
        <v>plays</v>
      </c>
      <c r="S3832" s="14">
        <f t="shared" si="358"/>
        <v>42503.532534722217</v>
      </c>
      <c r="T3832" s="14">
        <f t="shared" si="359"/>
        <v>42517.532534722217</v>
      </c>
    </row>
    <row r="3833" spans="1:20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11">
        <f t="shared" si="354"/>
        <v>106.02199999999999</v>
      </c>
      <c r="P3833" s="12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4">
        <f t="shared" si="358"/>
        <v>41927.640567129631</v>
      </c>
      <c r="T3833" s="14">
        <f t="shared" si="359"/>
        <v>41948.682233796295</v>
      </c>
    </row>
    <row r="3834" spans="1:20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11">
        <f t="shared" si="354"/>
        <v>104.66666666666666</v>
      </c>
      <c r="P3834" s="12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4">
        <f t="shared" si="358"/>
        <v>42374.906655092585</v>
      </c>
      <c r="T3834" s="14">
        <f t="shared" si="359"/>
        <v>42419.906655092585</v>
      </c>
    </row>
    <row r="3835" spans="1:20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11">
        <f t="shared" si="354"/>
        <v>116.66666666666667</v>
      </c>
      <c r="P3835" s="12">
        <f t="shared" si="355"/>
        <v>70</v>
      </c>
      <c r="Q3835" t="str">
        <f t="shared" si="356"/>
        <v>theater</v>
      </c>
      <c r="R3835" t="str">
        <f t="shared" si="357"/>
        <v>plays</v>
      </c>
      <c r="S3835" s="14">
        <f t="shared" si="358"/>
        <v>41963.664027777777</v>
      </c>
      <c r="T3835" s="14">
        <f t="shared" si="359"/>
        <v>41974.589583333327</v>
      </c>
    </row>
    <row r="3836" spans="1:20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11">
        <f t="shared" si="354"/>
        <v>109.03333333333333</v>
      </c>
      <c r="P3836" s="12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4">
        <f t="shared" si="358"/>
        <v>42143.236886574072</v>
      </c>
      <c r="T3836" s="14">
        <f t="shared" si="359"/>
        <v>42173.236886574072</v>
      </c>
    </row>
    <row r="3837" spans="1:20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11">
        <f t="shared" si="354"/>
        <v>160</v>
      </c>
      <c r="P3837" s="12">
        <f t="shared" si="355"/>
        <v>40</v>
      </c>
      <c r="Q3837" t="str">
        <f t="shared" si="356"/>
        <v>theater</v>
      </c>
      <c r="R3837" t="str">
        <f t="shared" si="357"/>
        <v>plays</v>
      </c>
      <c r="S3837" s="14">
        <f t="shared" si="358"/>
        <v>42460.733888888884</v>
      </c>
      <c r="T3837" s="14">
        <f t="shared" si="359"/>
        <v>42481.733888888884</v>
      </c>
    </row>
    <row r="3838" spans="1:20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11">
        <f t="shared" si="354"/>
        <v>112.5</v>
      </c>
      <c r="P3838" s="12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4">
        <f t="shared" si="358"/>
        <v>42553.718194444438</v>
      </c>
      <c r="T3838" s="14">
        <f t="shared" si="359"/>
        <v>42584.964583333327</v>
      </c>
    </row>
    <row r="3839" spans="1:20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11">
        <f t="shared" si="354"/>
        <v>102.1</v>
      </c>
      <c r="P3839" s="12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4">
        <f t="shared" si="358"/>
        <v>42152.557384259257</v>
      </c>
      <c r="T3839" s="14">
        <f t="shared" si="359"/>
        <v>42188.557384259257</v>
      </c>
    </row>
    <row r="3840" spans="1:20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11">
        <f t="shared" si="354"/>
        <v>100.824</v>
      </c>
      <c r="P3840" s="12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4">
        <f t="shared" si="358"/>
        <v>42116.502418981479</v>
      </c>
      <c r="T3840" s="14">
        <f t="shared" si="359"/>
        <v>42146.502418981479</v>
      </c>
    </row>
    <row r="3841" spans="1:20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11">
        <f t="shared" si="354"/>
        <v>101.25</v>
      </c>
      <c r="P3841" s="12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4">
        <f t="shared" si="358"/>
        <v>42154.934305555558</v>
      </c>
      <c r="T3841" s="14">
        <f t="shared" si="359"/>
        <v>42214.934305555558</v>
      </c>
    </row>
    <row r="3842" spans="1:20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11">
        <f t="shared" si="354"/>
        <v>6500</v>
      </c>
      <c r="P3842" s="12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4">
        <f t="shared" si="358"/>
        <v>42432.493391203701</v>
      </c>
      <c r="T3842" s="14">
        <f t="shared" si="359"/>
        <v>42457.45172453703</v>
      </c>
    </row>
    <row r="3843" spans="1:20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11">
        <f t="shared" ref="O3843:O3906" si="360">(E3843/D3843)*100</f>
        <v>8.7200000000000006</v>
      </c>
      <c r="P3843" s="12">
        <f t="shared" ref="P3843:P3906" si="361">AVERAGE(E3843/L3843)</f>
        <v>25.647058823529413</v>
      </c>
      <c r="Q3843" t="str">
        <f t="shared" ref="Q3843:Q3906" si="362">LEFT(N3843,SEARCH("/",N3843,1)-1)</f>
        <v>theater</v>
      </c>
      <c r="R3843" t="str">
        <f t="shared" ref="R3843:R3906" si="363">RIGHT(N3843,LEN(N3843)-SEARCH("/",N3843,1))</f>
        <v>plays</v>
      </c>
      <c r="S3843" s="14">
        <f t="shared" ref="S3843:S3906" si="364">(J3843/86400)+25569+(-5/24)</f>
        <v>41780.57739583333</v>
      </c>
      <c r="T3843" s="14">
        <f t="shared" ref="T3843:T3906" si="365">(I3843/86400)+25569+(-5/24)</f>
        <v>41840.57739583333</v>
      </c>
    </row>
    <row r="3844" spans="1:20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11">
        <f t="shared" si="360"/>
        <v>21.94</v>
      </c>
      <c r="P3844" s="12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4">
        <f t="shared" si="364"/>
        <v>41740.285324074073</v>
      </c>
      <c r="T3844" s="14">
        <f t="shared" si="365"/>
        <v>41770.285324074073</v>
      </c>
    </row>
    <row r="3845" spans="1:20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1">
        <f t="shared" si="360"/>
        <v>21.3</v>
      </c>
      <c r="P3845" s="12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4">
        <f t="shared" si="364"/>
        <v>41765.864166666666</v>
      </c>
      <c r="T3845" s="14">
        <f t="shared" si="365"/>
        <v>41790.864166666666</v>
      </c>
    </row>
    <row r="3846" spans="1:20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11">
        <f t="shared" si="360"/>
        <v>41.489795918367342</v>
      </c>
      <c r="P3846" s="12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4">
        <f t="shared" si="364"/>
        <v>41766.408958333333</v>
      </c>
      <c r="T3846" s="14">
        <f t="shared" si="365"/>
        <v>41793.082638888889</v>
      </c>
    </row>
    <row r="3847" spans="1:20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11">
        <f t="shared" si="360"/>
        <v>2.105</v>
      </c>
      <c r="P3847" s="12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4">
        <f t="shared" si="364"/>
        <v>42248.418680555558</v>
      </c>
      <c r="T3847" s="14">
        <f t="shared" si="365"/>
        <v>42278.418680555558</v>
      </c>
    </row>
    <row r="3848" spans="1:20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11">
        <f t="shared" si="360"/>
        <v>2.7</v>
      </c>
      <c r="P3848" s="12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4">
        <f t="shared" si="364"/>
        <v>41885.01321759259</v>
      </c>
      <c r="T3848" s="14">
        <f t="shared" si="365"/>
        <v>41916.082638888889</v>
      </c>
    </row>
    <row r="3849" spans="1:20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1">
        <f t="shared" si="360"/>
        <v>16.161904761904761</v>
      </c>
      <c r="P3849" s="12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4">
        <f t="shared" si="364"/>
        <v>42159.016099537032</v>
      </c>
      <c r="T3849" s="14">
        <f t="shared" si="365"/>
        <v>42204.016099537032</v>
      </c>
    </row>
    <row r="3850" spans="1:20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1">
        <f t="shared" si="360"/>
        <v>16.376923076923077</v>
      </c>
      <c r="P3850" s="12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4">
        <f t="shared" si="364"/>
        <v>42265.608668981477</v>
      </c>
      <c r="T3850" s="14">
        <f t="shared" si="365"/>
        <v>42295.608668981477</v>
      </c>
    </row>
    <row r="3851" spans="1:20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11">
        <f t="shared" si="360"/>
        <v>7.043333333333333</v>
      </c>
      <c r="P3851" s="12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4">
        <f t="shared" si="364"/>
        <v>42136.558842592589</v>
      </c>
      <c r="T3851" s="14">
        <f t="shared" si="365"/>
        <v>42166.558842592589</v>
      </c>
    </row>
    <row r="3852" spans="1:20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11">
        <f t="shared" si="360"/>
        <v>3.8</v>
      </c>
      <c r="P3852" s="12">
        <f t="shared" si="361"/>
        <v>9.5</v>
      </c>
      <c r="Q3852" t="str">
        <f t="shared" si="362"/>
        <v>theater</v>
      </c>
      <c r="R3852" t="str">
        <f t="shared" si="363"/>
        <v>plays</v>
      </c>
      <c r="S3852" s="14">
        <f t="shared" si="364"/>
        <v>41974.916006944441</v>
      </c>
      <c r="T3852" s="14">
        <f t="shared" si="365"/>
        <v>42004.916006944441</v>
      </c>
    </row>
    <row r="3853" spans="1:20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11">
        <f t="shared" si="360"/>
        <v>34.08</v>
      </c>
      <c r="P3853" s="12">
        <f t="shared" si="361"/>
        <v>35.5</v>
      </c>
      <c r="Q3853" t="str">
        <f t="shared" si="362"/>
        <v>theater</v>
      </c>
      <c r="R3853" t="str">
        <f t="shared" si="363"/>
        <v>plays</v>
      </c>
      <c r="S3853" s="14">
        <f t="shared" si="364"/>
        <v>42172.23123842592</v>
      </c>
      <c r="T3853" s="14">
        <f t="shared" si="365"/>
        <v>42202.23123842592</v>
      </c>
    </row>
    <row r="3854" spans="1:20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11">
        <f t="shared" si="360"/>
        <v>0.2</v>
      </c>
      <c r="P3854" s="12">
        <f t="shared" si="361"/>
        <v>10</v>
      </c>
      <c r="Q3854" t="str">
        <f t="shared" si="362"/>
        <v>theater</v>
      </c>
      <c r="R3854" t="str">
        <f t="shared" si="363"/>
        <v>plays</v>
      </c>
      <c r="S3854" s="14">
        <f t="shared" si="364"/>
        <v>42064.982361111113</v>
      </c>
      <c r="T3854" s="14">
        <f t="shared" si="365"/>
        <v>42089.940694444442</v>
      </c>
    </row>
    <row r="3855" spans="1:20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11">
        <f t="shared" si="360"/>
        <v>2.5999999999999999E-2</v>
      </c>
      <c r="P3855" s="12">
        <f t="shared" si="361"/>
        <v>13</v>
      </c>
      <c r="Q3855" t="str">
        <f t="shared" si="362"/>
        <v>theater</v>
      </c>
      <c r="R3855" t="str">
        <f t="shared" si="363"/>
        <v>plays</v>
      </c>
      <c r="S3855" s="14">
        <f t="shared" si="364"/>
        <v>41848.631689814814</v>
      </c>
      <c r="T3855" s="14">
        <f t="shared" si="365"/>
        <v>41883.631689814814</v>
      </c>
    </row>
    <row r="3856" spans="1:20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1">
        <f t="shared" si="360"/>
        <v>16.254545454545454</v>
      </c>
      <c r="P3856" s="12">
        <f t="shared" si="361"/>
        <v>89.4</v>
      </c>
      <c r="Q3856" t="str">
        <f t="shared" si="362"/>
        <v>theater</v>
      </c>
      <c r="R3856" t="str">
        <f t="shared" si="363"/>
        <v>plays</v>
      </c>
      <c r="S3856" s="14">
        <f t="shared" si="364"/>
        <v>42103.67659722222</v>
      </c>
      <c r="T3856" s="14">
        <f t="shared" si="365"/>
        <v>42133.67659722222</v>
      </c>
    </row>
    <row r="3857" spans="1:20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11">
        <f t="shared" si="360"/>
        <v>2.5</v>
      </c>
      <c r="P3857" s="12">
        <f t="shared" si="361"/>
        <v>25</v>
      </c>
      <c r="Q3857" t="str">
        <f t="shared" si="362"/>
        <v>theater</v>
      </c>
      <c r="R3857" t="str">
        <f t="shared" si="363"/>
        <v>plays</v>
      </c>
      <c r="S3857" s="14">
        <f t="shared" si="364"/>
        <v>42059.762395833335</v>
      </c>
      <c r="T3857" s="14">
        <f t="shared" si="365"/>
        <v>42089.720729166664</v>
      </c>
    </row>
    <row r="3858" spans="1:20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11">
        <f t="shared" si="360"/>
        <v>0.02</v>
      </c>
      <c r="P3858" s="12">
        <f t="shared" si="361"/>
        <v>1</v>
      </c>
      <c r="Q3858" t="str">
        <f t="shared" si="362"/>
        <v>theater</v>
      </c>
      <c r="R3858" t="str">
        <f t="shared" si="363"/>
        <v>plays</v>
      </c>
      <c r="S3858" s="14">
        <f t="shared" si="364"/>
        <v>42041.534756944442</v>
      </c>
      <c r="T3858" s="14">
        <f t="shared" si="365"/>
        <v>42071.493090277778</v>
      </c>
    </row>
    <row r="3859" spans="1:20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11">
        <f t="shared" si="360"/>
        <v>5.2</v>
      </c>
      <c r="P3859" s="12">
        <f t="shared" si="361"/>
        <v>65</v>
      </c>
      <c r="Q3859" t="str">
        <f t="shared" si="362"/>
        <v>theater</v>
      </c>
      <c r="R3859" t="str">
        <f t="shared" si="363"/>
        <v>plays</v>
      </c>
      <c r="S3859" s="14">
        <f t="shared" si="364"/>
        <v>41829.528819444444</v>
      </c>
      <c r="T3859" s="14">
        <f t="shared" si="365"/>
        <v>41852.508333333331</v>
      </c>
    </row>
    <row r="3860" spans="1:20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11">
        <f t="shared" si="360"/>
        <v>2</v>
      </c>
      <c r="P3860" s="12">
        <f t="shared" si="361"/>
        <v>10</v>
      </c>
      <c r="Q3860" t="str">
        <f t="shared" si="362"/>
        <v>theater</v>
      </c>
      <c r="R3860" t="str">
        <f t="shared" si="363"/>
        <v>plays</v>
      </c>
      <c r="S3860" s="14">
        <f t="shared" si="364"/>
        <v>42128.222731481474</v>
      </c>
      <c r="T3860" s="14">
        <f t="shared" si="365"/>
        <v>42146.666666666664</v>
      </c>
    </row>
    <row r="3861" spans="1:20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11">
        <f t="shared" si="360"/>
        <v>0.04</v>
      </c>
      <c r="P3861" s="12">
        <f t="shared" si="361"/>
        <v>1</v>
      </c>
      <c r="Q3861" t="str">
        <f t="shared" si="362"/>
        <v>theater</v>
      </c>
      <c r="R3861" t="str">
        <f t="shared" si="363"/>
        <v>plays</v>
      </c>
      <c r="S3861" s="14">
        <f t="shared" si="364"/>
        <v>41789.685266203705</v>
      </c>
      <c r="T3861" s="14">
        <f t="shared" si="365"/>
        <v>41815.666666666664</v>
      </c>
    </row>
    <row r="3862" spans="1:20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1">
        <f t="shared" si="360"/>
        <v>17.666666666666668</v>
      </c>
      <c r="P3862" s="12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4">
        <f t="shared" si="364"/>
        <v>41833.452662037038</v>
      </c>
      <c r="T3862" s="14">
        <f t="shared" si="365"/>
        <v>41863.452662037038</v>
      </c>
    </row>
    <row r="3863" spans="1:20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11">
        <f t="shared" si="360"/>
        <v>5</v>
      </c>
      <c r="P3863" s="12">
        <f t="shared" si="361"/>
        <v>100</v>
      </c>
      <c r="Q3863" t="str">
        <f t="shared" si="362"/>
        <v>theater</v>
      </c>
      <c r="R3863" t="str">
        <f t="shared" si="363"/>
        <v>plays</v>
      </c>
      <c r="S3863" s="14">
        <f t="shared" si="364"/>
        <v>41914.381678240738</v>
      </c>
      <c r="T3863" s="14">
        <f t="shared" si="365"/>
        <v>41955.699305555558</v>
      </c>
    </row>
    <row r="3864" spans="1:20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11">
        <f t="shared" si="360"/>
        <v>1.3333333333333334E-2</v>
      </c>
      <c r="P3864" s="12">
        <f t="shared" si="361"/>
        <v>1</v>
      </c>
      <c r="Q3864" t="str">
        <f t="shared" si="362"/>
        <v>theater</v>
      </c>
      <c r="R3864" t="str">
        <f t="shared" si="363"/>
        <v>plays</v>
      </c>
      <c r="S3864" s="14">
        <f t="shared" si="364"/>
        <v>42611.052731481475</v>
      </c>
      <c r="T3864" s="14">
        <f t="shared" si="365"/>
        <v>42625.499305555553</v>
      </c>
    </row>
    <row r="3865" spans="1:20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1">
        <f t="shared" si="360"/>
        <v>0</v>
      </c>
      <c r="P3865" s="12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4">
        <f t="shared" si="364"/>
        <v>42253.424826388888</v>
      </c>
      <c r="T3865" s="14">
        <f t="shared" si="365"/>
        <v>42313.466493055552</v>
      </c>
    </row>
    <row r="3866" spans="1:20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11">
        <f t="shared" si="360"/>
        <v>1.2</v>
      </c>
      <c r="P3866" s="12">
        <f t="shared" si="361"/>
        <v>20</v>
      </c>
      <c r="Q3866" t="str">
        <f t="shared" si="362"/>
        <v>theater</v>
      </c>
      <c r="R3866" t="str">
        <f t="shared" si="363"/>
        <v>plays</v>
      </c>
      <c r="S3866" s="14">
        <f t="shared" si="364"/>
        <v>42295.683495370373</v>
      </c>
      <c r="T3866" s="14">
        <f t="shared" si="365"/>
        <v>42325.72516203703</v>
      </c>
    </row>
    <row r="3867" spans="1:20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11">
        <f t="shared" si="360"/>
        <v>26.937422295897225</v>
      </c>
      <c r="P3867" s="12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4">
        <f t="shared" si="364"/>
        <v>41841.44326388889</v>
      </c>
      <c r="T3867" s="14">
        <f t="shared" si="365"/>
        <v>41881.020833333328</v>
      </c>
    </row>
    <row r="3868" spans="1:20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11">
        <f t="shared" si="360"/>
        <v>0.54999999999999993</v>
      </c>
      <c r="P3868" s="12">
        <f t="shared" si="361"/>
        <v>5.5</v>
      </c>
      <c r="Q3868" t="str">
        <f t="shared" si="362"/>
        <v>theater</v>
      </c>
      <c r="R3868" t="str">
        <f t="shared" si="363"/>
        <v>plays</v>
      </c>
      <c r="S3868" s="14">
        <f t="shared" si="364"/>
        <v>42402.738668981481</v>
      </c>
      <c r="T3868" s="14">
        <f t="shared" si="365"/>
        <v>42451.936805555553</v>
      </c>
    </row>
    <row r="3869" spans="1:20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1">
        <f t="shared" si="360"/>
        <v>12.55</v>
      </c>
      <c r="P3869" s="12">
        <f t="shared" si="361"/>
        <v>50.2</v>
      </c>
      <c r="Q3869" t="str">
        <f t="shared" si="362"/>
        <v>theater</v>
      </c>
      <c r="R3869" t="str">
        <f t="shared" si="363"/>
        <v>plays</v>
      </c>
      <c r="S3869" s="14">
        <f t="shared" si="364"/>
        <v>42509.605775462966</v>
      </c>
      <c r="T3869" s="14">
        <f t="shared" si="365"/>
        <v>42539.605775462966</v>
      </c>
    </row>
    <row r="3870" spans="1:20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11">
        <f t="shared" si="360"/>
        <v>0.2</v>
      </c>
      <c r="P3870" s="12">
        <f t="shared" si="361"/>
        <v>10</v>
      </c>
      <c r="Q3870" t="str">
        <f t="shared" si="362"/>
        <v>theater</v>
      </c>
      <c r="R3870" t="str">
        <f t="shared" si="363"/>
        <v>musical</v>
      </c>
      <c r="S3870" s="14">
        <f t="shared" si="364"/>
        <v>41865.45144675926</v>
      </c>
      <c r="T3870" s="14">
        <f t="shared" si="365"/>
        <v>41890.45144675926</v>
      </c>
    </row>
    <row r="3871" spans="1:20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11">
        <f t="shared" si="360"/>
        <v>3.4474868431088401</v>
      </c>
      <c r="P3871" s="12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4">
        <f t="shared" si="364"/>
        <v>42047.516111111108</v>
      </c>
      <c r="T3871" s="14">
        <f t="shared" si="365"/>
        <v>42076.924305555549</v>
      </c>
    </row>
    <row r="3872" spans="1:20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11">
        <f t="shared" si="360"/>
        <v>15</v>
      </c>
      <c r="P3872" s="12">
        <f t="shared" si="361"/>
        <v>150</v>
      </c>
      <c r="Q3872" t="str">
        <f t="shared" si="362"/>
        <v>theater</v>
      </c>
      <c r="R3872" t="str">
        <f t="shared" si="363"/>
        <v>musical</v>
      </c>
      <c r="S3872" s="14">
        <f t="shared" si="364"/>
        <v>41792.963865740741</v>
      </c>
      <c r="T3872" s="14">
        <f t="shared" si="365"/>
        <v>41822.963865740741</v>
      </c>
    </row>
    <row r="3873" spans="1:20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11">
        <f t="shared" si="360"/>
        <v>2.666666666666667</v>
      </c>
      <c r="P3873" s="12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4">
        <f t="shared" si="364"/>
        <v>42763.572337962956</v>
      </c>
      <c r="T3873" s="14">
        <f t="shared" si="365"/>
        <v>42823.530671296299</v>
      </c>
    </row>
    <row r="3874" spans="1:20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11">
        <f t="shared" si="360"/>
        <v>0</v>
      </c>
      <c r="P3874" s="12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4">
        <f t="shared" si="364"/>
        <v>42179.9374537037</v>
      </c>
      <c r="T3874" s="14">
        <f t="shared" si="365"/>
        <v>42229.9374537037</v>
      </c>
    </row>
    <row r="3875" spans="1:20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11">
        <f t="shared" si="360"/>
        <v>0</v>
      </c>
      <c r="P3875" s="12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4">
        <f t="shared" si="364"/>
        <v>42255.487673611111</v>
      </c>
      <c r="T3875" s="14">
        <f t="shared" si="365"/>
        <v>42285.487673611111</v>
      </c>
    </row>
    <row r="3876" spans="1:20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11">
        <f t="shared" si="360"/>
        <v>0</v>
      </c>
      <c r="P3876" s="12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4">
        <f t="shared" si="364"/>
        <v>42006.808124999996</v>
      </c>
      <c r="T3876" s="14">
        <f t="shared" si="365"/>
        <v>42027.833333333336</v>
      </c>
    </row>
    <row r="3877" spans="1:20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11">
        <f t="shared" si="360"/>
        <v>0</v>
      </c>
      <c r="P3877" s="12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4">
        <f t="shared" si="364"/>
        <v>42615.138483796291</v>
      </c>
      <c r="T3877" s="14">
        <f t="shared" si="365"/>
        <v>42616.208333333336</v>
      </c>
    </row>
    <row r="3878" spans="1:20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11">
        <f t="shared" si="360"/>
        <v>52.794871794871788</v>
      </c>
      <c r="P3878" s="12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4">
        <f t="shared" si="364"/>
        <v>42372.415833333333</v>
      </c>
      <c r="T3878" s="14">
        <f t="shared" si="365"/>
        <v>42402.415833333333</v>
      </c>
    </row>
    <row r="3879" spans="1:20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11">
        <f t="shared" si="360"/>
        <v>4.9639999999999995</v>
      </c>
      <c r="P3879" s="12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4">
        <f t="shared" si="364"/>
        <v>42682.469351851854</v>
      </c>
      <c r="T3879" s="14">
        <f t="shared" si="365"/>
        <v>42712.469351851854</v>
      </c>
    </row>
    <row r="3880" spans="1:20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11">
        <f t="shared" si="360"/>
        <v>5.5555555555555552E-2</v>
      </c>
      <c r="P3880" s="12">
        <f t="shared" si="361"/>
        <v>10</v>
      </c>
      <c r="Q3880" t="str">
        <f t="shared" si="362"/>
        <v>theater</v>
      </c>
      <c r="R3880" t="str">
        <f t="shared" si="363"/>
        <v>musical</v>
      </c>
      <c r="S3880" s="14">
        <f t="shared" si="364"/>
        <v>42154.610486111109</v>
      </c>
      <c r="T3880" s="14">
        <f t="shared" si="365"/>
        <v>42184.957638888889</v>
      </c>
    </row>
    <row r="3881" spans="1:20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11">
        <f t="shared" si="360"/>
        <v>0</v>
      </c>
      <c r="P3881" s="12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4">
        <f t="shared" si="364"/>
        <v>41999.652731481481</v>
      </c>
      <c r="T3881" s="14">
        <f t="shared" si="365"/>
        <v>42029.652731481481</v>
      </c>
    </row>
    <row r="3882" spans="1:20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11">
        <f t="shared" si="360"/>
        <v>13.066666666666665</v>
      </c>
      <c r="P3882" s="12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4">
        <f t="shared" si="364"/>
        <v>41815.606712962959</v>
      </c>
      <c r="T3882" s="14">
        <f t="shared" si="365"/>
        <v>41850.75</v>
      </c>
    </row>
    <row r="3883" spans="1:20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11">
        <f t="shared" si="360"/>
        <v>5</v>
      </c>
      <c r="P3883" s="12">
        <f t="shared" si="361"/>
        <v>25</v>
      </c>
      <c r="Q3883" t="str">
        <f t="shared" si="362"/>
        <v>theater</v>
      </c>
      <c r="R3883" t="str">
        <f t="shared" si="363"/>
        <v>musical</v>
      </c>
      <c r="S3883" s="14">
        <f t="shared" si="364"/>
        <v>42755.810173611106</v>
      </c>
      <c r="T3883" s="14">
        <f t="shared" si="365"/>
        <v>42785.810173611106</v>
      </c>
    </row>
    <row r="3884" spans="1:20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11">
        <f t="shared" si="360"/>
        <v>0</v>
      </c>
      <c r="P3884" s="12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4">
        <f t="shared" si="364"/>
        <v>42373.77511574074</v>
      </c>
      <c r="T3884" s="14">
        <f t="shared" si="365"/>
        <v>42400.752083333333</v>
      </c>
    </row>
    <row r="3885" spans="1:20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11">
        <f t="shared" si="360"/>
        <v>0</v>
      </c>
      <c r="P3885" s="12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4">
        <f t="shared" si="364"/>
        <v>41854.394317129627</v>
      </c>
      <c r="T3885" s="14">
        <f t="shared" si="365"/>
        <v>41884.394317129627</v>
      </c>
    </row>
    <row r="3886" spans="1:20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11">
        <f t="shared" si="360"/>
        <v>0</v>
      </c>
      <c r="P3886" s="12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4">
        <f t="shared" si="364"/>
        <v>42065.583240740736</v>
      </c>
      <c r="T3886" s="14">
        <f t="shared" si="365"/>
        <v>42090.541574074072</v>
      </c>
    </row>
    <row r="3887" spans="1:20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11">
        <f t="shared" si="360"/>
        <v>0</v>
      </c>
      <c r="P3887" s="12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4">
        <f t="shared" si="364"/>
        <v>42469.742951388886</v>
      </c>
      <c r="T3887" s="14">
        <f t="shared" si="365"/>
        <v>42499.742951388886</v>
      </c>
    </row>
    <row r="3888" spans="1:20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11">
        <f t="shared" si="360"/>
        <v>0</v>
      </c>
      <c r="P3888" s="12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4">
        <f t="shared" si="364"/>
        <v>41954.019699074073</v>
      </c>
      <c r="T3888" s="14">
        <f t="shared" si="365"/>
        <v>41984.019699074073</v>
      </c>
    </row>
    <row r="3889" spans="1:20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11">
        <f t="shared" si="360"/>
        <v>1.7500000000000002</v>
      </c>
      <c r="P3889" s="12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4">
        <f t="shared" si="364"/>
        <v>42079.649641203701</v>
      </c>
      <c r="T3889" s="14">
        <f t="shared" si="365"/>
        <v>42125.708333333336</v>
      </c>
    </row>
    <row r="3890" spans="1:20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11">
        <f t="shared" si="360"/>
        <v>27.1</v>
      </c>
      <c r="P3890" s="12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4">
        <f t="shared" si="364"/>
        <v>42762.337476851848</v>
      </c>
      <c r="T3890" s="14">
        <f t="shared" si="365"/>
        <v>42792.337476851848</v>
      </c>
    </row>
    <row r="3891" spans="1:20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11">
        <f t="shared" si="360"/>
        <v>1.4749999999999999</v>
      </c>
      <c r="P3891" s="12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4">
        <f t="shared" si="364"/>
        <v>41976.796643518515</v>
      </c>
      <c r="T3891" s="14">
        <f t="shared" si="365"/>
        <v>42008.768055555549</v>
      </c>
    </row>
    <row r="3892" spans="1:20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1">
        <f t="shared" si="360"/>
        <v>16.826666666666668</v>
      </c>
      <c r="P3892" s="12">
        <f t="shared" si="361"/>
        <v>315.5</v>
      </c>
      <c r="Q3892" t="str">
        <f t="shared" si="362"/>
        <v>theater</v>
      </c>
      <c r="R3892" t="str">
        <f t="shared" si="363"/>
        <v>plays</v>
      </c>
      <c r="S3892" s="14">
        <f t="shared" si="364"/>
        <v>42171.55027777778</v>
      </c>
      <c r="T3892" s="14">
        <f t="shared" si="365"/>
        <v>42231.55027777778</v>
      </c>
    </row>
    <row r="3893" spans="1:20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11">
        <f t="shared" si="360"/>
        <v>32.5</v>
      </c>
      <c r="P3893" s="12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4">
        <f t="shared" si="364"/>
        <v>42055.924120370364</v>
      </c>
      <c r="T3893" s="14">
        <f t="shared" si="365"/>
        <v>42085.999305555553</v>
      </c>
    </row>
    <row r="3894" spans="1:20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1">
        <f t="shared" si="360"/>
        <v>0</v>
      </c>
      <c r="P3894" s="12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4">
        <f t="shared" si="364"/>
        <v>41867.443946759253</v>
      </c>
      <c r="T3894" s="14">
        <f t="shared" si="365"/>
        <v>41875.083333333328</v>
      </c>
    </row>
    <row r="3895" spans="1:20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1">
        <f t="shared" si="360"/>
        <v>21.55</v>
      </c>
      <c r="P3895" s="12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4">
        <f t="shared" si="364"/>
        <v>41779.449537037035</v>
      </c>
      <c r="T3895" s="14">
        <f t="shared" si="365"/>
        <v>41821.041666666664</v>
      </c>
    </row>
    <row r="3896" spans="1:20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11">
        <f t="shared" si="360"/>
        <v>3.4666666666666663</v>
      </c>
      <c r="P3896" s="12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4">
        <f t="shared" si="364"/>
        <v>42679.750138888885</v>
      </c>
      <c r="T3896" s="14">
        <f t="shared" si="365"/>
        <v>42709.999305555553</v>
      </c>
    </row>
    <row r="3897" spans="1:20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11">
        <f t="shared" si="360"/>
        <v>5</v>
      </c>
      <c r="P3897" s="12">
        <f t="shared" si="361"/>
        <v>50</v>
      </c>
      <c r="Q3897" t="str">
        <f t="shared" si="362"/>
        <v>theater</v>
      </c>
      <c r="R3897" t="str">
        <f t="shared" si="363"/>
        <v>plays</v>
      </c>
      <c r="S3897" s="14">
        <f t="shared" si="364"/>
        <v>42032.041875000003</v>
      </c>
      <c r="T3897" s="14">
        <f t="shared" si="365"/>
        <v>42063.041875000003</v>
      </c>
    </row>
    <row r="3898" spans="1:20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11">
        <f t="shared" si="360"/>
        <v>10.625</v>
      </c>
      <c r="P3898" s="12">
        <f t="shared" si="361"/>
        <v>42.5</v>
      </c>
      <c r="Q3898" t="str">
        <f t="shared" si="362"/>
        <v>theater</v>
      </c>
      <c r="R3898" t="str">
        <f t="shared" si="363"/>
        <v>plays</v>
      </c>
      <c r="S3898" s="14">
        <f t="shared" si="364"/>
        <v>41792.983541666668</v>
      </c>
      <c r="T3898" s="14">
        <f t="shared" si="365"/>
        <v>41806.983541666668</v>
      </c>
    </row>
    <row r="3899" spans="1:20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1">
        <f t="shared" si="360"/>
        <v>17.599999999999998</v>
      </c>
      <c r="P3899" s="12">
        <f t="shared" si="361"/>
        <v>44</v>
      </c>
      <c r="Q3899" t="str">
        <f t="shared" si="362"/>
        <v>theater</v>
      </c>
      <c r="R3899" t="str">
        <f t="shared" si="363"/>
        <v>plays</v>
      </c>
      <c r="S3899" s="14">
        <f t="shared" si="364"/>
        <v>41982.665312499994</v>
      </c>
      <c r="T3899" s="14">
        <f t="shared" si="365"/>
        <v>42012.665312499994</v>
      </c>
    </row>
    <row r="3900" spans="1:20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11">
        <f t="shared" si="360"/>
        <v>32.56</v>
      </c>
      <c r="P3900" s="12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4">
        <f t="shared" si="364"/>
        <v>42193.273958333331</v>
      </c>
      <c r="T3900" s="14">
        <f t="shared" si="365"/>
        <v>42233.458333333336</v>
      </c>
    </row>
    <row r="3901" spans="1:20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11">
        <f t="shared" si="360"/>
        <v>1.25</v>
      </c>
      <c r="P3901" s="12">
        <f t="shared" si="361"/>
        <v>62.5</v>
      </c>
      <c r="Q3901" t="str">
        <f t="shared" si="362"/>
        <v>theater</v>
      </c>
      <c r="R3901" t="str">
        <f t="shared" si="363"/>
        <v>plays</v>
      </c>
      <c r="S3901" s="14">
        <f t="shared" si="364"/>
        <v>41843.566678240742</v>
      </c>
      <c r="T3901" s="14">
        <f t="shared" si="365"/>
        <v>41863.566678240742</v>
      </c>
    </row>
    <row r="3902" spans="1:20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11">
        <f t="shared" si="360"/>
        <v>5.4</v>
      </c>
      <c r="P3902" s="12">
        <f t="shared" si="361"/>
        <v>27</v>
      </c>
      <c r="Q3902" t="str">
        <f t="shared" si="362"/>
        <v>theater</v>
      </c>
      <c r="R3902" t="str">
        <f t="shared" si="363"/>
        <v>plays</v>
      </c>
      <c r="S3902" s="14">
        <f t="shared" si="364"/>
        <v>42135.884155092594</v>
      </c>
      <c r="T3902" s="14">
        <f t="shared" si="365"/>
        <v>42165.884155092594</v>
      </c>
    </row>
    <row r="3903" spans="1:20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11">
        <f t="shared" si="360"/>
        <v>0.83333333333333337</v>
      </c>
      <c r="P3903" s="12">
        <f t="shared" si="361"/>
        <v>25</v>
      </c>
      <c r="Q3903" t="str">
        <f t="shared" si="362"/>
        <v>theater</v>
      </c>
      <c r="R3903" t="str">
        <f t="shared" si="363"/>
        <v>plays</v>
      </c>
      <c r="S3903" s="14">
        <f t="shared" si="364"/>
        <v>42317.618043981478</v>
      </c>
      <c r="T3903" s="14">
        <f t="shared" si="365"/>
        <v>42357.618043981478</v>
      </c>
    </row>
    <row r="3904" spans="1:20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11">
        <f t="shared" si="360"/>
        <v>48.833333333333336</v>
      </c>
      <c r="P3904" s="12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4">
        <f t="shared" si="364"/>
        <v>42663.259745370371</v>
      </c>
      <c r="T3904" s="14">
        <f t="shared" si="365"/>
        <v>42688.301412037035</v>
      </c>
    </row>
    <row r="3905" spans="1:20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1">
        <f t="shared" si="360"/>
        <v>0</v>
      </c>
      <c r="P3905" s="12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4">
        <f t="shared" si="364"/>
        <v>42185.802835648145</v>
      </c>
      <c r="T3905" s="14">
        <f t="shared" si="365"/>
        <v>42230.609722222223</v>
      </c>
    </row>
    <row r="3906" spans="1:20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11">
        <f t="shared" si="360"/>
        <v>0.03</v>
      </c>
      <c r="P3906" s="12">
        <f t="shared" si="361"/>
        <v>1.5</v>
      </c>
      <c r="Q3906" t="str">
        <f t="shared" si="362"/>
        <v>theater</v>
      </c>
      <c r="R3906" t="str">
        <f t="shared" si="363"/>
        <v>plays</v>
      </c>
      <c r="S3906" s="14">
        <f t="shared" si="364"/>
        <v>42095.020833333336</v>
      </c>
      <c r="T3906" s="14">
        <f t="shared" si="365"/>
        <v>42109.00277777778</v>
      </c>
    </row>
    <row r="3907" spans="1:20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1">
        <f t="shared" ref="O3907:O3970" si="366">(E3907/D3907)*100</f>
        <v>11.533333333333333</v>
      </c>
      <c r="P3907" s="12">
        <f t="shared" ref="P3907:P3970" si="367">AVERAGE(E3907/L3907)</f>
        <v>24.714285714285715</v>
      </c>
      <c r="Q3907" t="str">
        <f t="shared" ref="Q3907:Q3970" si="368">LEFT(N3907,SEARCH("/",N3907,1)-1)</f>
        <v>theater</v>
      </c>
      <c r="R3907" t="str">
        <f t="shared" ref="R3907:R3970" si="369">RIGHT(N3907,LEN(N3907)-SEARCH("/",N3907,1))</f>
        <v>plays</v>
      </c>
      <c r="S3907" s="14">
        <f t="shared" ref="S3907:S3970" si="370">(J3907/86400)+25569+(-5/24)</f>
        <v>42124.415543981479</v>
      </c>
      <c r="T3907" s="14">
        <f t="shared" ref="T3907:T3970" si="371">(I3907/86400)+25569+(-5/24)</f>
        <v>42166.749999999993</v>
      </c>
    </row>
    <row r="3908" spans="1:20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11">
        <f t="shared" si="366"/>
        <v>67.333333333333329</v>
      </c>
      <c r="P3908" s="12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4">
        <f t="shared" si="370"/>
        <v>42143.709409722222</v>
      </c>
      <c r="T3908" s="14">
        <f t="shared" si="371"/>
        <v>42181.350694444445</v>
      </c>
    </row>
    <row r="3909" spans="1:20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1">
        <f t="shared" si="366"/>
        <v>15.299999999999999</v>
      </c>
      <c r="P3909" s="12">
        <f t="shared" si="367"/>
        <v>38.25</v>
      </c>
      <c r="Q3909" t="str">
        <f t="shared" si="368"/>
        <v>theater</v>
      </c>
      <c r="R3909" t="str">
        <f t="shared" si="369"/>
        <v>plays</v>
      </c>
      <c r="S3909" s="14">
        <f t="shared" si="370"/>
        <v>41906.611180555556</v>
      </c>
      <c r="T3909" s="14">
        <f t="shared" si="371"/>
        <v>41938.630555555552</v>
      </c>
    </row>
    <row r="3910" spans="1:20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11">
        <f t="shared" si="366"/>
        <v>8.6666666666666679</v>
      </c>
      <c r="P3910" s="12">
        <f t="shared" si="367"/>
        <v>16.25</v>
      </c>
      <c r="Q3910" t="str">
        <f t="shared" si="368"/>
        <v>theater</v>
      </c>
      <c r="R3910" t="str">
        <f t="shared" si="369"/>
        <v>plays</v>
      </c>
      <c r="S3910" s="14">
        <f t="shared" si="370"/>
        <v>41833.927037037036</v>
      </c>
      <c r="T3910" s="14">
        <f t="shared" si="371"/>
        <v>41848.927037037036</v>
      </c>
    </row>
    <row r="3911" spans="1:20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11">
        <f t="shared" si="366"/>
        <v>0.22499999999999998</v>
      </c>
      <c r="P3911" s="12">
        <f t="shared" si="367"/>
        <v>33.75</v>
      </c>
      <c r="Q3911" t="str">
        <f t="shared" si="368"/>
        <v>theater</v>
      </c>
      <c r="R3911" t="str">
        <f t="shared" si="369"/>
        <v>plays</v>
      </c>
      <c r="S3911" s="14">
        <f t="shared" si="370"/>
        <v>41863.150949074072</v>
      </c>
      <c r="T3911" s="14">
        <f t="shared" si="371"/>
        <v>41893.150949074072</v>
      </c>
    </row>
    <row r="3912" spans="1:20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11">
        <f t="shared" si="366"/>
        <v>3.0833333333333335</v>
      </c>
      <c r="P3912" s="12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4">
        <f t="shared" si="370"/>
        <v>42224.548576388886</v>
      </c>
      <c r="T3912" s="14">
        <f t="shared" si="371"/>
        <v>42254.548576388886</v>
      </c>
    </row>
    <row r="3913" spans="1:20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11">
        <f t="shared" si="366"/>
        <v>37.412500000000001</v>
      </c>
      <c r="P3913" s="12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4">
        <f t="shared" si="370"/>
        <v>41939.603900462964</v>
      </c>
      <c r="T3913" s="14">
        <f t="shared" si="371"/>
        <v>41969.645567129628</v>
      </c>
    </row>
    <row r="3914" spans="1:20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11">
        <f t="shared" si="366"/>
        <v>6.6666666666666671E-3</v>
      </c>
      <c r="P3914" s="12">
        <f t="shared" si="367"/>
        <v>1</v>
      </c>
      <c r="Q3914" t="str">
        <f t="shared" si="368"/>
        <v>theater</v>
      </c>
      <c r="R3914" t="str">
        <f t="shared" si="369"/>
        <v>plays</v>
      </c>
      <c r="S3914" s="14">
        <f t="shared" si="370"/>
        <v>42059.061689814807</v>
      </c>
      <c r="T3914" s="14">
        <f t="shared" si="371"/>
        <v>42118.982638888883</v>
      </c>
    </row>
    <row r="3915" spans="1:20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11">
        <f t="shared" si="366"/>
        <v>10</v>
      </c>
      <c r="P3915" s="12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4">
        <f t="shared" si="370"/>
        <v>42308.002881944441</v>
      </c>
      <c r="T3915" s="14">
        <f t="shared" si="371"/>
        <v>42338.044548611106</v>
      </c>
    </row>
    <row r="3916" spans="1:20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11">
        <f t="shared" si="366"/>
        <v>36.36</v>
      </c>
      <c r="P3916" s="12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4">
        <f t="shared" si="370"/>
        <v>42114.610601851855</v>
      </c>
      <c r="T3916" s="14">
        <f t="shared" si="371"/>
        <v>42134.749305555553</v>
      </c>
    </row>
    <row r="3917" spans="1:20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11">
        <f t="shared" si="366"/>
        <v>0.33333333333333337</v>
      </c>
      <c r="P3917" s="12">
        <f t="shared" si="367"/>
        <v>5</v>
      </c>
      <c r="Q3917" t="str">
        <f t="shared" si="368"/>
        <v>theater</v>
      </c>
      <c r="R3917" t="str">
        <f t="shared" si="369"/>
        <v>plays</v>
      </c>
      <c r="S3917" s="14">
        <f t="shared" si="370"/>
        <v>42492.776724537034</v>
      </c>
      <c r="T3917" s="14">
        <f t="shared" si="371"/>
        <v>42522.776724537034</v>
      </c>
    </row>
    <row r="3918" spans="1:20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1">
        <f t="shared" si="366"/>
        <v>0</v>
      </c>
      <c r="P3918" s="12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4">
        <f t="shared" si="370"/>
        <v>42494.263333333329</v>
      </c>
      <c r="T3918" s="14">
        <f t="shared" si="371"/>
        <v>42524.263333333329</v>
      </c>
    </row>
    <row r="3919" spans="1:20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11">
        <f t="shared" si="366"/>
        <v>0.2857142857142857</v>
      </c>
      <c r="P3919" s="12">
        <f t="shared" si="367"/>
        <v>10</v>
      </c>
      <c r="Q3919" t="str">
        <f t="shared" si="368"/>
        <v>theater</v>
      </c>
      <c r="R3919" t="str">
        <f t="shared" si="369"/>
        <v>plays</v>
      </c>
      <c r="S3919" s="14">
        <f t="shared" si="370"/>
        <v>41863.318993055553</v>
      </c>
      <c r="T3919" s="14">
        <f t="shared" si="371"/>
        <v>41893.318993055553</v>
      </c>
    </row>
    <row r="3920" spans="1:20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11">
        <f t="shared" si="366"/>
        <v>0.2</v>
      </c>
      <c r="P3920" s="12">
        <f t="shared" si="367"/>
        <v>40</v>
      </c>
      <c r="Q3920" t="str">
        <f t="shared" si="368"/>
        <v>theater</v>
      </c>
      <c r="R3920" t="str">
        <f t="shared" si="369"/>
        <v>plays</v>
      </c>
      <c r="S3920" s="14">
        <f t="shared" si="370"/>
        <v>41843.456284722219</v>
      </c>
      <c r="T3920" s="14">
        <f t="shared" si="371"/>
        <v>41855.458333333328</v>
      </c>
    </row>
    <row r="3921" spans="1:20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11">
        <f t="shared" si="366"/>
        <v>1.7999999999999998</v>
      </c>
      <c r="P3921" s="12">
        <f t="shared" si="367"/>
        <v>30</v>
      </c>
      <c r="Q3921" t="str">
        <f t="shared" si="368"/>
        <v>theater</v>
      </c>
      <c r="R3921" t="str">
        <f t="shared" si="369"/>
        <v>plays</v>
      </c>
      <c r="S3921" s="14">
        <f t="shared" si="370"/>
        <v>42358.476539351854</v>
      </c>
      <c r="T3921" s="14">
        <f t="shared" si="371"/>
        <v>42386.791666666664</v>
      </c>
    </row>
    <row r="3922" spans="1:20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11">
        <f t="shared" si="366"/>
        <v>5.4</v>
      </c>
      <c r="P3922" s="12">
        <f t="shared" si="367"/>
        <v>45</v>
      </c>
      <c r="Q3922" t="str">
        <f t="shared" si="368"/>
        <v>theater</v>
      </c>
      <c r="R3922" t="str">
        <f t="shared" si="369"/>
        <v>plays</v>
      </c>
      <c r="S3922" s="14">
        <f t="shared" si="370"/>
        <v>42657.178935185184</v>
      </c>
      <c r="T3922" s="14">
        <f t="shared" si="371"/>
        <v>42687.220601851848</v>
      </c>
    </row>
    <row r="3923" spans="1:20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1">
        <f t="shared" si="366"/>
        <v>0</v>
      </c>
      <c r="P3923" s="12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4">
        <f t="shared" si="370"/>
        <v>41926.333969907406</v>
      </c>
      <c r="T3923" s="14">
        <f t="shared" si="371"/>
        <v>41938.541666666664</v>
      </c>
    </row>
    <row r="3924" spans="1:20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11">
        <f t="shared" si="366"/>
        <v>8.1333333333333329</v>
      </c>
      <c r="P3924" s="12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4">
        <f t="shared" si="370"/>
        <v>42020.560300925928</v>
      </c>
      <c r="T3924" s="14">
        <f t="shared" si="371"/>
        <v>42065.749999999993</v>
      </c>
    </row>
    <row r="3925" spans="1:20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1">
        <f t="shared" si="366"/>
        <v>12.034782608695652</v>
      </c>
      <c r="P3925" s="12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4">
        <f t="shared" si="370"/>
        <v>42075.771655092591</v>
      </c>
      <c r="T3925" s="14">
        <f t="shared" si="371"/>
        <v>42103.771655092591</v>
      </c>
    </row>
    <row r="3926" spans="1:20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1">
        <f t="shared" si="366"/>
        <v>15.266666666666667</v>
      </c>
      <c r="P3926" s="12">
        <f t="shared" si="367"/>
        <v>57.25</v>
      </c>
      <c r="Q3926" t="str">
        <f t="shared" si="368"/>
        <v>theater</v>
      </c>
      <c r="R3926" t="str">
        <f t="shared" si="369"/>
        <v>plays</v>
      </c>
      <c r="S3926" s="14">
        <f t="shared" si="370"/>
        <v>41786.751412037032</v>
      </c>
      <c r="T3926" s="14">
        <f t="shared" si="371"/>
        <v>41816.751412037032</v>
      </c>
    </row>
    <row r="3927" spans="1:20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11">
        <f t="shared" si="366"/>
        <v>10</v>
      </c>
      <c r="P3927" s="12">
        <f t="shared" si="367"/>
        <v>5</v>
      </c>
      <c r="Q3927" t="str">
        <f t="shared" si="368"/>
        <v>theater</v>
      </c>
      <c r="R3927" t="str">
        <f t="shared" si="369"/>
        <v>plays</v>
      </c>
      <c r="S3927" s="14">
        <f t="shared" si="370"/>
        <v>41820.662488425922</v>
      </c>
      <c r="T3927" s="14">
        <f t="shared" si="371"/>
        <v>41850.662488425922</v>
      </c>
    </row>
    <row r="3928" spans="1:20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11">
        <f t="shared" si="366"/>
        <v>0.3</v>
      </c>
      <c r="P3928" s="12">
        <f t="shared" si="367"/>
        <v>15</v>
      </c>
      <c r="Q3928" t="str">
        <f t="shared" si="368"/>
        <v>theater</v>
      </c>
      <c r="R3928" t="str">
        <f t="shared" si="369"/>
        <v>plays</v>
      </c>
      <c r="S3928" s="14">
        <f t="shared" si="370"/>
        <v>41969.876712962963</v>
      </c>
      <c r="T3928" s="14">
        <f t="shared" si="371"/>
        <v>41999.876712962963</v>
      </c>
    </row>
    <row r="3929" spans="1:20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11">
        <f t="shared" si="366"/>
        <v>1</v>
      </c>
      <c r="P3929" s="12">
        <f t="shared" si="367"/>
        <v>12.5</v>
      </c>
      <c r="Q3929" t="str">
        <f t="shared" si="368"/>
        <v>theater</v>
      </c>
      <c r="R3929" t="str">
        <f t="shared" si="369"/>
        <v>plays</v>
      </c>
      <c r="S3929" s="14">
        <f t="shared" si="370"/>
        <v>41830.059074074074</v>
      </c>
      <c r="T3929" s="14">
        <f t="shared" si="371"/>
        <v>41860.059074074074</v>
      </c>
    </row>
    <row r="3930" spans="1:20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1">
        <f t="shared" si="366"/>
        <v>13.020000000000001</v>
      </c>
      <c r="P3930" s="12">
        <f t="shared" si="367"/>
        <v>93</v>
      </c>
      <c r="Q3930" t="str">
        <f t="shared" si="368"/>
        <v>theater</v>
      </c>
      <c r="R3930" t="str">
        <f t="shared" si="369"/>
        <v>plays</v>
      </c>
      <c r="S3930" s="14">
        <f t="shared" si="370"/>
        <v>42265.474849537037</v>
      </c>
      <c r="T3930" s="14">
        <f t="shared" si="371"/>
        <v>42292.999305555553</v>
      </c>
    </row>
    <row r="3931" spans="1:20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11">
        <f t="shared" si="366"/>
        <v>2.2650000000000001</v>
      </c>
      <c r="P3931" s="12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4">
        <f t="shared" si="370"/>
        <v>42601.618807870364</v>
      </c>
      <c r="T3931" s="14">
        <f t="shared" si="371"/>
        <v>42631.618807870364</v>
      </c>
    </row>
    <row r="3932" spans="1:20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1">
        <f t="shared" si="366"/>
        <v>0</v>
      </c>
      <c r="P3932" s="12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4">
        <f t="shared" si="370"/>
        <v>42433.13041666666</v>
      </c>
      <c r="T3932" s="14">
        <f t="shared" si="371"/>
        <v>42461.041666666664</v>
      </c>
    </row>
    <row r="3933" spans="1:20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1">
        <f t="shared" si="366"/>
        <v>0</v>
      </c>
      <c r="P3933" s="12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4">
        <f t="shared" si="370"/>
        <v>42227.943368055552</v>
      </c>
      <c r="T3933" s="14">
        <f t="shared" si="371"/>
        <v>42252.943368055552</v>
      </c>
    </row>
    <row r="3934" spans="1:20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11">
        <f t="shared" si="366"/>
        <v>8.3333333333333332E-3</v>
      </c>
      <c r="P3934" s="12">
        <f t="shared" si="367"/>
        <v>1</v>
      </c>
      <c r="Q3934" t="str">
        <f t="shared" si="368"/>
        <v>theater</v>
      </c>
      <c r="R3934" t="str">
        <f t="shared" si="369"/>
        <v>plays</v>
      </c>
      <c r="S3934" s="14">
        <f t="shared" si="370"/>
        <v>42414.960231481477</v>
      </c>
      <c r="T3934" s="14">
        <f t="shared" si="371"/>
        <v>42444.918564814812</v>
      </c>
    </row>
    <row r="3935" spans="1:20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1">
        <f t="shared" si="366"/>
        <v>15.742857142857142</v>
      </c>
      <c r="P3935" s="12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4">
        <f t="shared" si="370"/>
        <v>42538.759976851848</v>
      </c>
      <c r="T3935" s="14">
        <f t="shared" si="371"/>
        <v>42567.821527777771</v>
      </c>
    </row>
    <row r="3936" spans="1:20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1">
        <f t="shared" si="366"/>
        <v>11</v>
      </c>
      <c r="P3936" s="12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4">
        <f t="shared" si="370"/>
        <v>42233.463414351849</v>
      </c>
      <c r="T3936" s="14">
        <f t="shared" si="371"/>
        <v>42278.333333333336</v>
      </c>
    </row>
    <row r="3937" spans="1:20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11">
        <f t="shared" si="366"/>
        <v>43.833333333333336</v>
      </c>
      <c r="P3937" s="12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4">
        <f t="shared" si="370"/>
        <v>42221.448449074072</v>
      </c>
      <c r="T3937" s="14">
        <f t="shared" si="371"/>
        <v>42281.448449074072</v>
      </c>
    </row>
    <row r="3938" spans="1:20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1">
        <f t="shared" si="366"/>
        <v>0</v>
      </c>
      <c r="P3938" s="12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4">
        <f t="shared" si="370"/>
        <v>42675.054629629631</v>
      </c>
      <c r="T3938" s="14">
        <f t="shared" si="371"/>
        <v>42705.096296296295</v>
      </c>
    </row>
    <row r="3939" spans="1:20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11">
        <f t="shared" si="366"/>
        <v>86.135181975736558</v>
      </c>
      <c r="P3939" s="12">
        <f t="shared" si="367"/>
        <v>248.5</v>
      </c>
      <c r="Q3939" t="str">
        <f t="shared" si="368"/>
        <v>theater</v>
      </c>
      <c r="R3939" t="str">
        <f t="shared" si="369"/>
        <v>plays</v>
      </c>
      <c r="S3939" s="14">
        <f t="shared" si="370"/>
        <v>42534.423148148147</v>
      </c>
      <c r="T3939" s="14">
        <f t="shared" si="371"/>
        <v>42562.423148148147</v>
      </c>
    </row>
    <row r="3940" spans="1:20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1">
        <f t="shared" si="366"/>
        <v>12.196620583717358</v>
      </c>
      <c r="P3940" s="12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4">
        <f t="shared" si="370"/>
        <v>42151.697384259256</v>
      </c>
      <c r="T3940" s="14">
        <f t="shared" si="371"/>
        <v>42182.697384259256</v>
      </c>
    </row>
    <row r="3941" spans="1:20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11">
        <f t="shared" si="366"/>
        <v>0.1</v>
      </c>
      <c r="P3941" s="12">
        <f t="shared" si="367"/>
        <v>5</v>
      </c>
      <c r="Q3941" t="str">
        <f t="shared" si="368"/>
        <v>theater</v>
      </c>
      <c r="R3941" t="str">
        <f t="shared" si="369"/>
        <v>plays</v>
      </c>
      <c r="S3941" s="14">
        <f t="shared" si="370"/>
        <v>41915.191886574074</v>
      </c>
      <c r="T3941" s="14">
        <f t="shared" si="371"/>
        <v>41918.979166666664</v>
      </c>
    </row>
    <row r="3942" spans="1:20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11">
        <f t="shared" si="366"/>
        <v>0.22</v>
      </c>
      <c r="P3942" s="12">
        <f t="shared" si="367"/>
        <v>5.5</v>
      </c>
      <c r="Q3942" t="str">
        <f t="shared" si="368"/>
        <v>theater</v>
      </c>
      <c r="R3942" t="str">
        <f t="shared" si="369"/>
        <v>plays</v>
      </c>
      <c r="S3942" s="14">
        <f t="shared" si="370"/>
        <v>41961.284155092588</v>
      </c>
      <c r="T3942" s="14">
        <f t="shared" si="371"/>
        <v>42006.284155092588</v>
      </c>
    </row>
    <row r="3943" spans="1:20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11">
        <f t="shared" si="366"/>
        <v>0.90909090909090906</v>
      </c>
      <c r="P3943" s="12">
        <f t="shared" si="367"/>
        <v>25</v>
      </c>
      <c r="Q3943" t="str">
        <f t="shared" si="368"/>
        <v>theater</v>
      </c>
      <c r="R3943" t="str">
        <f t="shared" si="369"/>
        <v>plays</v>
      </c>
      <c r="S3943" s="14">
        <f t="shared" si="370"/>
        <v>41940.378900462958</v>
      </c>
      <c r="T3943" s="14">
        <f t="shared" si="371"/>
        <v>41967.833333333336</v>
      </c>
    </row>
    <row r="3944" spans="1:20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1">
        <f t="shared" si="366"/>
        <v>0</v>
      </c>
      <c r="P3944" s="12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4">
        <f t="shared" si="370"/>
        <v>42111.695763888885</v>
      </c>
      <c r="T3944" s="14">
        <f t="shared" si="371"/>
        <v>42171.695763888885</v>
      </c>
    </row>
    <row r="3945" spans="1:20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11">
        <f t="shared" si="366"/>
        <v>35.64</v>
      </c>
      <c r="P3945" s="12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4">
        <f t="shared" si="370"/>
        <v>42279.570231481477</v>
      </c>
      <c r="T3945" s="14">
        <f t="shared" si="371"/>
        <v>42310.493055555555</v>
      </c>
    </row>
    <row r="3946" spans="1:20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1">
        <f t="shared" si="366"/>
        <v>0</v>
      </c>
      <c r="P3946" s="12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4">
        <f t="shared" si="370"/>
        <v>42213.454571759255</v>
      </c>
      <c r="T3946" s="14">
        <f t="shared" si="371"/>
        <v>42243.454571759255</v>
      </c>
    </row>
    <row r="3947" spans="1:20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11">
        <f t="shared" si="366"/>
        <v>0.25</v>
      </c>
      <c r="P3947" s="12">
        <f t="shared" si="367"/>
        <v>5</v>
      </c>
      <c r="Q3947" t="str">
        <f t="shared" si="368"/>
        <v>theater</v>
      </c>
      <c r="R3947" t="str">
        <f t="shared" si="369"/>
        <v>plays</v>
      </c>
      <c r="S3947" s="14">
        <f t="shared" si="370"/>
        <v>42109.593379629623</v>
      </c>
      <c r="T3947" s="14">
        <f t="shared" si="371"/>
        <v>42139.593379629623</v>
      </c>
    </row>
    <row r="3948" spans="1:20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11">
        <f t="shared" si="366"/>
        <v>3.25</v>
      </c>
      <c r="P3948" s="12">
        <f t="shared" si="367"/>
        <v>39</v>
      </c>
      <c r="Q3948" t="str">
        <f t="shared" si="368"/>
        <v>theater</v>
      </c>
      <c r="R3948" t="str">
        <f t="shared" si="369"/>
        <v>plays</v>
      </c>
      <c r="S3948" s="14">
        <f t="shared" si="370"/>
        <v>42031.625254629624</v>
      </c>
      <c r="T3948" s="14">
        <f t="shared" si="371"/>
        <v>42063.124999999993</v>
      </c>
    </row>
    <row r="3949" spans="1:20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11">
        <f t="shared" si="366"/>
        <v>3.3666666666666663</v>
      </c>
      <c r="P3949" s="12">
        <f t="shared" si="367"/>
        <v>50.5</v>
      </c>
      <c r="Q3949" t="str">
        <f t="shared" si="368"/>
        <v>theater</v>
      </c>
      <c r="R3949" t="str">
        <f t="shared" si="369"/>
        <v>plays</v>
      </c>
      <c r="S3949" s="14">
        <f t="shared" si="370"/>
        <v>42614.934537037036</v>
      </c>
      <c r="T3949" s="14">
        <f t="shared" si="371"/>
        <v>42644.934537037036</v>
      </c>
    </row>
    <row r="3950" spans="1:20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1">
        <f t="shared" si="366"/>
        <v>0</v>
      </c>
      <c r="P3950" s="12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4">
        <f t="shared" si="370"/>
        <v>41829.117164351854</v>
      </c>
      <c r="T3950" s="14">
        <f t="shared" si="371"/>
        <v>41889.117164351854</v>
      </c>
    </row>
    <row r="3951" spans="1:20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1">
        <f t="shared" si="366"/>
        <v>15.770000000000001</v>
      </c>
      <c r="P3951" s="12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4">
        <f t="shared" si="370"/>
        <v>42015.912280092591</v>
      </c>
      <c r="T3951" s="14">
        <f t="shared" si="371"/>
        <v>42045.912280092591</v>
      </c>
    </row>
    <row r="3952" spans="1:20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11">
        <f t="shared" si="366"/>
        <v>0.625</v>
      </c>
      <c r="P3952" s="12">
        <f t="shared" si="367"/>
        <v>25</v>
      </c>
      <c r="Q3952" t="str">
        <f t="shared" si="368"/>
        <v>theater</v>
      </c>
      <c r="R3952" t="str">
        <f t="shared" si="369"/>
        <v>plays</v>
      </c>
      <c r="S3952" s="14">
        <f t="shared" si="370"/>
        <v>42439.493981481479</v>
      </c>
      <c r="T3952" s="14">
        <f t="shared" si="371"/>
        <v>42468.565972222219</v>
      </c>
    </row>
    <row r="3953" spans="1:20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11">
        <f t="shared" si="366"/>
        <v>5.0000000000000001E-4</v>
      </c>
      <c r="P3953" s="12">
        <f t="shared" si="367"/>
        <v>1</v>
      </c>
      <c r="Q3953" t="str">
        <f t="shared" si="368"/>
        <v>theater</v>
      </c>
      <c r="R3953" t="str">
        <f t="shared" si="369"/>
        <v>plays</v>
      </c>
      <c r="S3953" s="14">
        <f t="shared" si="370"/>
        <v>42433.617384259262</v>
      </c>
      <c r="T3953" s="14">
        <f t="shared" si="371"/>
        <v>42493.57571759259</v>
      </c>
    </row>
    <row r="3954" spans="1:20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11">
        <f t="shared" si="366"/>
        <v>9.6153846153846159E-2</v>
      </c>
      <c r="P3954" s="12">
        <f t="shared" si="367"/>
        <v>25</v>
      </c>
      <c r="Q3954" t="str">
        <f t="shared" si="368"/>
        <v>theater</v>
      </c>
      <c r="R3954" t="str">
        <f t="shared" si="369"/>
        <v>plays</v>
      </c>
      <c r="S3954" s="14">
        <f t="shared" si="370"/>
        <v>42243.582060185181</v>
      </c>
      <c r="T3954" s="14">
        <f t="shared" si="371"/>
        <v>42303.582060185181</v>
      </c>
    </row>
    <row r="3955" spans="1:20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11">
        <f t="shared" si="366"/>
        <v>0</v>
      </c>
      <c r="P3955" s="12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4">
        <f t="shared" si="370"/>
        <v>42549.840115740742</v>
      </c>
      <c r="T3955" s="14">
        <f t="shared" si="371"/>
        <v>42580.770138888889</v>
      </c>
    </row>
    <row r="3956" spans="1:20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11">
        <f t="shared" si="366"/>
        <v>0</v>
      </c>
      <c r="P3956" s="12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4">
        <f t="shared" si="370"/>
        <v>41774.442870370367</v>
      </c>
      <c r="T3956" s="14">
        <f t="shared" si="371"/>
        <v>41834.442870370367</v>
      </c>
    </row>
    <row r="3957" spans="1:20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11">
        <f t="shared" si="366"/>
        <v>24.285714285714285</v>
      </c>
      <c r="P3957" s="12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4">
        <f t="shared" si="370"/>
        <v>42306.640520833331</v>
      </c>
      <c r="T3957" s="14">
        <f t="shared" si="371"/>
        <v>42336.682187499995</v>
      </c>
    </row>
    <row r="3958" spans="1:20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11">
        <f t="shared" si="366"/>
        <v>0</v>
      </c>
      <c r="P3958" s="12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4">
        <f t="shared" si="370"/>
        <v>42457.723692129628</v>
      </c>
      <c r="T3958" s="14">
        <f t="shared" si="371"/>
        <v>42484.805555555555</v>
      </c>
    </row>
    <row r="3959" spans="1:20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11">
        <f t="shared" si="366"/>
        <v>2.5000000000000001E-2</v>
      </c>
      <c r="P3959" s="12">
        <f t="shared" si="367"/>
        <v>7</v>
      </c>
      <c r="Q3959" t="str">
        <f t="shared" si="368"/>
        <v>theater</v>
      </c>
      <c r="R3959" t="str">
        <f t="shared" si="369"/>
        <v>plays</v>
      </c>
      <c r="S3959" s="14">
        <f t="shared" si="370"/>
        <v>42513.76798611111</v>
      </c>
      <c r="T3959" s="14">
        <f t="shared" si="371"/>
        <v>42559.76798611111</v>
      </c>
    </row>
    <row r="3960" spans="1:20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11">
        <f t="shared" si="366"/>
        <v>32.049999999999997</v>
      </c>
      <c r="P3960" s="12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4">
        <f t="shared" si="370"/>
        <v>41816.742037037031</v>
      </c>
      <c r="T3960" s="14">
        <f t="shared" si="371"/>
        <v>41853.375</v>
      </c>
    </row>
    <row r="3961" spans="1:20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11">
        <f t="shared" si="366"/>
        <v>24.333333333333336</v>
      </c>
      <c r="P3961" s="12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4">
        <f t="shared" si="370"/>
        <v>41880.580509259256</v>
      </c>
      <c r="T3961" s="14">
        <f t="shared" si="371"/>
        <v>41910.580509259256</v>
      </c>
    </row>
    <row r="3962" spans="1:20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11">
        <f t="shared" si="366"/>
        <v>1.5</v>
      </c>
      <c r="P3962" s="12">
        <f t="shared" si="367"/>
        <v>11.25</v>
      </c>
      <c r="Q3962" t="str">
        <f t="shared" si="368"/>
        <v>theater</v>
      </c>
      <c r="R3962" t="str">
        <f t="shared" si="369"/>
        <v>plays</v>
      </c>
      <c r="S3962" s="14">
        <f t="shared" si="370"/>
        <v>42342.63722222222</v>
      </c>
      <c r="T3962" s="14">
        <f t="shared" si="371"/>
        <v>42372.63722222222</v>
      </c>
    </row>
    <row r="3963" spans="1:20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11">
        <f t="shared" si="366"/>
        <v>0.42</v>
      </c>
      <c r="P3963" s="12">
        <f t="shared" si="367"/>
        <v>10.5</v>
      </c>
      <c r="Q3963" t="str">
        <f t="shared" si="368"/>
        <v>theater</v>
      </c>
      <c r="R3963" t="str">
        <f t="shared" si="369"/>
        <v>plays</v>
      </c>
      <c r="S3963" s="14">
        <f t="shared" si="370"/>
        <v>41745.682986111111</v>
      </c>
      <c r="T3963" s="14">
        <f t="shared" si="371"/>
        <v>41767.682986111111</v>
      </c>
    </row>
    <row r="3964" spans="1:20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11">
        <f t="shared" si="366"/>
        <v>3.214285714285714</v>
      </c>
      <c r="P3964" s="12">
        <f t="shared" si="367"/>
        <v>15</v>
      </c>
      <c r="Q3964" t="str">
        <f t="shared" si="368"/>
        <v>theater</v>
      </c>
      <c r="R3964" t="str">
        <f t="shared" si="369"/>
        <v>plays</v>
      </c>
      <c r="S3964" s="14">
        <f t="shared" si="370"/>
        <v>42311.413124999999</v>
      </c>
      <c r="T3964" s="14">
        <f t="shared" si="371"/>
        <v>42336.413124999999</v>
      </c>
    </row>
    <row r="3965" spans="1:20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11">
        <f t="shared" si="366"/>
        <v>0</v>
      </c>
      <c r="P3965" s="12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4">
        <f t="shared" si="370"/>
        <v>42295.945798611108</v>
      </c>
      <c r="T3965" s="14">
        <f t="shared" si="371"/>
        <v>42325.987465277773</v>
      </c>
    </row>
    <row r="3966" spans="1:20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11">
        <f t="shared" si="366"/>
        <v>6.3</v>
      </c>
      <c r="P3966" s="12">
        <f t="shared" si="367"/>
        <v>42</v>
      </c>
      <c r="Q3966" t="str">
        <f t="shared" si="368"/>
        <v>theater</v>
      </c>
      <c r="R3966" t="str">
        <f t="shared" si="369"/>
        <v>plays</v>
      </c>
      <c r="S3966" s="14">
        <f t="shared" si="370"/>
        <v>42053.513726851852</v>
      </c>
      <c r="T3966" s="14">
        <f t="shared" si="371"/>
        <v>42113.47206018518</v>
      </c>
    </row>
    <row r="3967" spans="1:20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1">
        <f t="shared" si="366"/>
        <v>14.249999999999998</v>
      </c>
      <c r="P3967" s="12">
        <f t="shared" si="367"/>
        <v>71.25</v>
      </c>
      <c r="Q3967" t="str">
        <f t="shared" si="368"/>
        <v>theater</v>
      </c>
      <c r="R3967" t="str">
        <f t="shared" si="369"/>
        <v>plays</v>
      </c>
      <c r="S3967" s="14">
        <f t="shared" si="370"/>
        <v>42414.027546296296</v>
      </c>
      <c r="T3967" s="14">
        <f t="shared" si="371"/>
        <v>42473.985879629625</v>
      </c>
    </row>
    <row r="3968" spans="1:20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11">
        <f t="shared" si="366"/>
        <v>0.6</v>
      </c>
      <c r="P3968" s="12">
        <f t="shared" si="367"/>
        <v>22.5</v>
      </c>
      <c r="Q3968" t="str">
        <f t="shared" si="368"/>
        <v>theater</v>
      </c>
      <c r="R3968" t="str">
        <f t="shared" si="369"/>
        <v>plays</v>
      </c>
      <c r="S3968" s="14">
        <f t="shared" si="370"/>
        <v>41801.503217592588</v>
      </c>
      <c r="T3968" s="14">
        <f t="shared" si="371"/>
        <v>41843.915972222218</v>
      </c>
    </row>
    <row r="3969" spans="1:20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11">
        <f t="shared" si="366"/>
        <v>24.117647058823529</v>
      </c>
      <c r="P3969" s="12">
        <f t="shared" si="367"/>
        <v>41</v>
      </c>
      <c r="Q3969" t="str">
        <f t="shared" si="368"/>
        <v>theater</v>
      </c>
      <c r="R3969" t="str">
        <f t="shared" si="369"/>
        <v>plays</v>
      </c>
      <c r="S3969" s="14">
        <f t="shared" si="370"/>
        <v>42770.082256944443</v>
      </c>
      <c r="T3969" s="14">
        <f t="shared" si="371"/>
        <v>42800.082256944443</v>
      </c>
    </row>
    <row r="3970" spans="1:20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11">
        <f t="shared" si="366"/>
        <v>10.54</v>
      </c>
      <c r="P3970" s="12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4">
        <f t="shared" si="370"/>
        <v>42452.60732638889</v>
      </c>
      <c r="T3970" s="14">
        <f t="shared" si="371"/>
        <v>42512.60732638889</v>
      </c>
    </row>
    <row r="3971" spans="1:20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11">
        <f t="shared" ref="O3971:O4034" si="372">(E3971/D3971)*100</f>
        <v>7.4690265486725664</v>
      </c>
      <c r="P3971" s="12">
        <f t="shared" ref="P3971:P4034" si="373">AVERAGE(E3971/L3971)</f>
        <v>35.166666666666664</v>
      </c>
      <c r="Q3971" t="str">
        <f t="shared" ref="Q3971:Q4034" si="374">LEFT(N3971,SEARCH("/",N3971,1)-1)</f>
        <v>theater</v>
      </c>
      <c r="R3971" t="str">
        <f t="shared" ref="R3971:R4034" si="375">RIGHT(N3971,LEN(N3971)-SEARCH("/",N3971,1))</f>
        <v>plays</v>
      </c>
      <c r="S3971" s="14">
        <f t="shared" ref="S3971:S4034" si="376">(J3971/86400)+25569+(-5/24)</f>
        <v>42601.646365740737</v>
      </c>
      <c r="T3971" s="14">
        <f t="shared" ref="T3971:T4034" si="377">(I3971/86400)+25569+(-5/24)</f>
        <v>42610.954861111109</v>
      </c>
    </row>
    <row r="3972" spans="1:20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11">
        <f t="shared" si="372"/>
        <v>7.3333333333333334E-2</v>
      </c>
      <c r="P3972" s="12">
        <f t="shared" si="373"/>
        <v>5.5</v>
      </c>
      <c r="Q3972" t="str">
        <f t="shared" si="374"/>
        <v>theater</v>
      </c>
      <c r="R3972" t="str">
        <f t="shared" si="375"/>
        <v>plays</v>
      </c>
      <c r="S3972" s="14">
        <f t="shared" si="376"/>
        <v>42447.655219907407</v>
      </c>
      <c r="T3972" s="14">
        <f t="shared" si="377"/>
        <v>42477.655219907407</v>
      </c>
    </row>
    <row r="3973" spans="1:20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11">
        <f t="shared" si="372"/>
        <v>0.97142857142857131</v>
      </c>
      <c r="P3973" s="12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4">
        <f t="shared" si="376"/>
        <v>41811.327847222223</v>
      </c>
      <c r="T3973" s="14">
        <f t="shared" si="377"/>
        <v>41841.327847222223</v>
      </c>
    </row>
    <row r="3974" spans="1:20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1">
        <f t="shared" si="372"/>
        <v>21.099999999999998</v>
      </c>
      <c r="P3974" s="12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4">
        <f t="shared" si="376"/>
        <v>41980.859189814808</v>
      </c>
      <c r="T3974" s="14">
        <f t="shared" si="377"/>
        <v>42040.859189814808</v>
      </c>
    </row>
    <row r="3975" spans="1:20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11">
        <f t="shared" si="372"/>
        <v>78.100000000000009</v>
      </c>
      <c r="P3975" s="12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4">
        <f t="shared" si="376"/>
        <v>42469.475810185184</v>
      </c>
      <c r="T3975" s="14">
        <f t="shared" si="377"/>
        <v>42498.958333333336</v>
      </c>
    </row>
    <row r="3976" spans="1:20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11">
        <f t="shared" si="372"/>
        <v>32</v>
      </c>
      <c r="P3976" s="12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4">
        <f t="shared" si="376"/>
        <v>42493.338518518511</v>
      </c>
      <c r="T3976" s="14">
        <f t="shared" si="377"/>
        <v>42523.338518518511</v>
      </c>
    </row>
    <row r="3977" spans="1:20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11">
        <f t="shared" si="372"/>
        <v>0</v>
      </c>
      <c r="P3977" s="12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4">
        <f t="shared" si="376"/>
        <v>42534.658541666664</v>
      </c>
      <c r="T3977" s="14">
        <f t="shared" si="377"/>
        <v>42564.658541666664</v>
      </c>
    </row>
    <row r="3978" spans="1:20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11">
        <f t="shared" si="372"/>
        <v>47.692307692307693</v>
      </c>
      <c r="P3978" s="12">
        <f t="shared" si="373"/>
        <v>62</v>
      </c>
      <c r="Q3978" t="str">
        <f t="shared" si="374"/>
        <v>theater</v>
      </c>
      <c r="R3978" t="str">
        <f t="shared" si="375"/>
        <v>plays</v>
      </c>
      <c r="S3978" s="14">
        <f t="shared" si="376"/>
        <v>41830.650011574071</v>
      </c>
      <c r="T3978" s="14">
        <f t="shared" si="377"/>
        <v>41852.083333333328</v>
      </c>
    </row>
    <row r="3979" spans="1:20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11">
        <f t="shared" si="372"/>
        <v>1.4500000000000002</v>
      </c>
      <c r="P3979" s="12">
        <f t="shared" si="373"/>
        <v>217.5</v>
      </c>
      <c r="Q3979" t="str">
        <f t="shared" si="374"/>
        <v>theater</v>
      </c>
      <c r="R3979" t="str">
        <f t="shared" si="375"/>
        <v>plays</v>
      </c>
      <c r="S3979" s="14">
        <f t="shared" si="376"/>
        <v>42543.580231481479</v>
      </c>
      <c r="T3979" s="14">
        <f t="shared" si="377"/>
        <v>42573.580231481479</v>
      </c>
    </row>
    <row r="3980" spans="1:20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11">
        <f t="shared" si="372"/>
        <v>10.7</v>
      </c>
      <c r="P3980" s="12">
        <f t="shared" si="373"/>
        <v>26.75</v>
      </c>
      <c r="Q3980" t="str">
        <f t="shared" si="374"/>
        <v>theater</v>
      </c>
      <c r="R3980" t="str">
        <f t="shared" si="375"/>
        <v>plays</v>
      </c>
      <c r="S3980" s="14">
        <f t="shared" si="376"/>
        <v>41975.434641203705</v>
      </c>
      <c r="T3980" s="14">
        <f t="shared" si="377"/>
        <v>42035.434641203705</v>
      </c>
    </row>
    <row r="3981" spans="1:20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11">
        <f t="shared" si="372"/>
        <v>1.8333333333333333</v>
      </c>
      <c r="P3981" s="12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4">
        <f t="shared" si="376"/>
        <v>42069.695104166669</v>
      </c>
      <c r="T3981" s="14">
        <f t="shared" si="377"/>
        <v>42092.624999999993</v>
      </c>
    </row>
    <row r="3982" spans="1:20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1">
        <f t="shared" si="372"/>
        <v>18</v>
      </c>
      <c r="P3982" s="12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4">
        <f t="shared" si="376"/>
        <v>41795.390590277777</v>
      </c>
      <c r="T3982" s="14">
        <f t="shared" si="377"/>
        <v>41825.390590277777</v>
      </c>
    </row>
    <row r="3983" spans="1:20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11">
        <f t="shared" si="372"/>
        <v>4.083333333333333</v>
      </c>
      <c r="P3983" s="12">
        <f t="shared" si="373"/>
        <v>175</v>
      </c>
      <c r="Q3983" t="str">
        <f t="shared" si="374"/>
        <v>theater</v>
      </c>
      <c r="R3983" t="str">
        <f t="shared" si="375"/>
        <v>plays</v>
      </c>
      <c r="S3983" s="14">
        <f t="shared" si="376"/>
        <v>42507.971631944441</v>
      </c>
      <c r="T3983" s="14">
        <f t="shared" si="377"/>
        <v>42567.971631944441</v>
      </c>
    </row>
    <row r="3984" spans="1:20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1">
        <f t="shared" si="372"/>
        <v>20</v>
      </c>
      <c r="P3984" s="12">
        <f t="shared" si="373"/>
        <v>34</v>
      </c>
      <c r="Q3984" t="str">
        <f t="shared" si="374"/>
        <v>theater</v>
      </c>
      <c r="R3984" t="str">
        <f t="shared" si="375"/>
        <v>plays</v>
      </c>
      <c r="S3984" s="14">
        <f t="shared" si="376"/>
        <v>42132.601620370369</v>
      </c>
      <c r="T3984" s="14">
        <f t="shared" si="377"/>
        <v>42192.601620370369</v>
      </c>
    </row>
    <row r="3985" spans="1:20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11">
        <f t="shared" si="372"/>
        <v>34.802513464991023</v>
      </c>
      <c r="P3985" s="12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4">
        <f t="shared" si="376"/>
        <v>41747.661527777775</v>
      </c>
      <c r="T3985" s="14">
        <f t="shared" si="377"/>
        <v>41779.082638888889</v>
      </c>
    </row>
    <row r="3986" spans="1:20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11">
        <f t="shared" si="372"/>
        <v>6.3333333333333339</v>
      </c>
      <c r="P3986" s="12">
        <f t="shared" si="373"/>
        <v>9.5</v>
      </c>
      <c r="Q3986" t="str">
        <f t="shared" si="374"/>
        <v>theater</v>
      </c>
      <c r="R3986" t="str">
        <f t="shared" si="375"/>
        <v>plays</v>
      </c>
      <c r="S3986" s="14">
        <f t="shared" si="376"/>
        <v>41920.75513888889</v>
      </c>
      <c r="T3986" s="14">
        <f t="shared" si="377"/>
        <v>41950.791666666664</v>
      </c>
    </row>
    <row r="3987" spans="1:20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11">
        <f t="shared" si="372"/>
        <v>32.049999999999997</v>
      </c>
      <c r="P3987" s="12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4">
        <f t="shared" si="376"/>
        <v>42399.499074074069</v>
      </c>
      <c r="T3987" s="14">
        <f t="shared" si="377"/>
        <v>42420.670138888883</v>
      </c>
    </row>
    <row r="3988" spans="1:20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11">
        <f t="shared" si="372"/>
        <v>9.76</v>
      </c>
      <c r="P3988" s="12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4">
        <f t="shared" si="376"/>
        <v>42467.340208333328</v>
      </c>
      <c r="T3988" s="14">
        <f t="shared" si="377"/>
        <v>42496.336111111108</v>
      </c>
    </row>
    <row r="3989" spans="1:20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11">
        <f t="shared" si="372"/>
        <v>37.75</v>
      </c>
      <c r="P3989" s="12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4">
        <f t="shared" si="376"/>
        <v>41765.716319444444</v>
      </c>
      <c r="T3989" s="14">
        <f t="shared" si="377"/>
        <v>41775.716319444444</v>
      </c>
    </row>
    <row r="3990" spans="1:20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11">
        <f t="shared" si="372"/>
        <v>2.1333333333333333</v>
      </c>
      <c r="P3990" s="12">
        <f t="shared" si="373"/>
        <v>8</v>
      </c>
      <c r="Q3990" t="str">
        <f t="shared" si="374"/>
        <v>theater</v>
      </c>
      <c r="R3990" t="str">
        <f t="shared" si="375"/>
        <v>plays</v>
      </c>
      <c r="S3990" s="14">
        <f t="shared" si="376"/>
        <v>42229.872835648144</v>
      </c>
      <c r="T3990" s="14">
        <f t="shared" si="377"/>
        <v>42244.872835648144</v>
      </c>
    </row>
    <row r="3991" spans="1:20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11">
        <f t="shared" si="372"/>
        <v>0</v>
      </c>
      <c r="P3991" s="12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4">
        <f t="shared" si="376"/>
        <v>42286.541446759256</v>
      </c>
      <c r="T3991" s="14">
        <f t="shared" si="377"/>
        <v>42316.583113425928</v>
      </c>
    </row>
    <row r="3992" spans="1:20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11">
        <f t="shared" si="372"/>
        <v>4.1818181818181817</v>
      </c>
      <c r="P3992" s="12">
        <f t="shared" si="373"/>
        <v>23</v>
      </c>
      <c r="Q3992" t="str">
        <f t="shared" si="374"/>
        <v>theater</v>
      </c>
      <c r="R3992" t="str">
        <f t="shared" si="375"/>
        <v>plays</v>
      </c>
      <c r="S3992" s="14">
        <f t="shared" si="376"/>
        <v>42401.464039351849</v>
      </c>
      <c r="T3992" s="14">
        <f t="shared" si="377"/>
        <v>42431.464039351849</v>
      </c>
    </row>
    <row r="3993" spans="1:20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1">
        <f t="shared" si="372"/>
        <v>20</v>
      </c>
      <c r="P3993" s="12">
        <f t="shared" si="373"/>
        <v>100</v>
      </c>
      <c r="Q3993" t="str">
        <f t="shared" si="374"/>
        <v>theater</v>
      </c>
      <c r="R3993" t="str">
        <f t="shared" si="375"/>
        <v>plays</v>
      </c>
      <c r="S3993" s="14">
        <f t="shared" si="376"/>
        <v>42125.436134259253</v>
      </c>
      <c r="T3993" s="14">
        <f t="shared" si="377"/>
        <v>42155.436134259253</v>
      </c>
    </row>
    <row r="3994" spans="1:20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11">
        <f t="shared" si="372"/>
        <v>5.41</v>
      </c>
      <c r="P3994" s="12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4">
        <f t="shared" si="376"/>
        <v>42289.732164351844</v>
      </c>
      <c r="T3994" s="14">
        <f t="shared" si="377"/>
        <v>42349.773831018516</v>
      </c>
    </row>
    <row r="3995" spans="1:20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11">
        <f t="shared" si="372"/>
        <v>6.0000000000000001E-3</v>
      </c>
      <c r="P3995" s="12">
        <f t="shared" si="373"/>
        <v>3</v>
      </c>
      <c r="Q3995" t="str">
        <f t="shared" si="374"/>
        <v>theater</v>
      </c>
      <c r="R3995" t="str">
        <f t="shared" si="375"/>
        <v>plays</v>
      </c>
      <c r="S3995" s="14">
        <f t="shared" si="376"/>
        <v>42107.656388888885</v>
      </c>
      <c r="T3995" s="14">
        <f t="shared" si="377"/>
        <v>42137.656388888885</v>
      </c>
    </row>
    <row r="3996" spans="1:20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11">
        <f t="shared" si="372"/>
        <v>0.25</v>
      </c>
      <c r="P3996" s="12">
        <f t="shared" si="373"/>
        <v>5</v>
      </c>
      <c r="Q3996" t="str">
        <f t="shared" si="374"/>
        <v>theater</v>
      </c>
      <c r="R3996" t="str">
        <f t="shared" si="375"/>
        <v>plays</v>
      </c>
      <c r="S3996" s="14">
        <f t="shared" si="376"/>
        <v>41809.181597222218</v>
      </c>
      <c r="T3996" s="14">
        <f t="shared" si="377"/>
        <v>41839.181597222218</v>
      </c>
    </row>
    <row r="3997" spans="1:20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11">
        <f t="shared" si="372"/>
        <v>35</v>
      </c>
      <c r="P3997" s="12">
        <f t="shared" si="373"/>
        <v>17.5</v>
      </c>
      <c r="Q3997" t="str">
        <f t="shared" si="374"/>
        <v>theater</v>
      </c>
      <c r="R3997" t="str">
        <f t="shared" si="375"/>
        <v>plays</v>
      </c>
      <c r="S3997" s="14">
        <f t="shared" si="376"/>
        <v>42019.475428240738</v>
      </c>
      <c r="T3997" s="14">
        <f t="shared" si="377"/>
        <v>42049.268749999996</v>
      </c>
    </row>
    <row r="3998" spans="1:20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1">
        <f t="shared" si="372"/>
        <v>16.566666666666666</v>
      </c>
      <c r="P3998" s="12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4">
        <f t="shared" si="376"/>
        <v>41950.058611111112</v>
      </c>
      <c r="T3998" s="14">
        <f t="shared" si="377"/>
        <v>41963.461111111108</v>
      </c>
    </row>
    <row r="3999" spans="1:20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11">
        <f t="shared" si="372"/>
        <v>0</v>
      </c>
      <c r="P3999" s="12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4">
        <f t="shared" si="376"/>
        <v>42069.183113425919</v>
      </c>
      <c r="T3999" s="14">
        <f t="shared" si="377"/>
        <v>42099.141446759262</v>
      </c>
    </row>
    <row r="4000" spans="1:20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11">
        <f t="shared" si="372"/>
        <v>57.199999999999996</v>
      </c>
      <c r="P4000" s="12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4">
        <f t="shared" si="376"/>
        <v>42061.754930555551</v>
      </c>
      <c r="T4000" s="14">
        <f t="shared" si="377"/>
        <v>42091.713263888887</v>
      </c>
    </row>
    <row r="4001" spans="1:20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1">
        <f t="shared" si="372"/>
        <v>16.514285714285716</v>
      </c>
      <c r="P4001" s="12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4">
        <f t="shared" si="376"/>
        <v>41842.620347222219</v>
      </c>
      <c r="T4001" s="14">
        <f t="shared" si="377"/>
        <v>41882.619317129625</v>
      </c>
    </row>
    <row r="4002" spans="1:20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11">
        <f t="shared" si="372"/>
        <v>0.125</v>
      </c>
      <c r="P4002" s="12">
        <f t="shared" si="373"/>
        <v>10</v>
      </c>
      <c r="Q4002" t="str">
        <f t="shared" si="374"/>
        <v>theater</v>
      </c>
      <c r="R4002" t="str">
        <f t="shared" si="375"/>
        <v>plays</v>
      </c>
      <c r="S4002" s="14">
        <f t="shared" si="376"/>
        <v>42437.437013888884</v>
      </c>
      <c r="T4002" s="14">
        <f t="shared" si="377"/>
        <v>42497.39534722222</v>
      </c>
    </row>
    <row r="4003" spans="1:20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11">
        <f t="shared" si="372"/>
        <v>37.75</v>
      </c>
      <c r="P4003" s="12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4">
        <f t="shared" si="376"/>
        <v>42775.755879629629</v>
      </c>
      <c r="T4003" s="14">
        <f t="shared" si="377"/>
        <v>42795.583333333336</v>
      </c>
    </row>
    <row r="4004" spans="1:20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11">
        <f t="shared" si="372"/>
        <v>1.8399999999999999</v>
      </c>
      <c r="P4004" s="12">
        <f t="shared" si="373"/>
        <v>5.75</v>
      </c>
      <c r="Q4004" t="str">
        <f t="shared" si="374"/>
        <v>theater</v>
      </c>
      <c r="R4004" t="str">
        <f t="shared" si="375"/>
        <v>plays</v>
      </c>
      <c r="S4004" s="14">
        <f t="shared" si="376"/>
        <v>41878.835196759253</v>
      </c>
      <c r="T4004" s="14">
        <f t="shared" si="377"/>
        <v>41908.835196759253</v>
      </c>
    </row>
    <row r="4005" spans="1:20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11">
        <f t="shared" si="372"/>
        <v>10.050000000000001</v>
      </c>
      <c r="P4005" s="12">
        <f t="shared" si="373"/>
        <v>100.5</v>
      </c>
      <c r="Q4005" t="str">
        <f t="shared" si="374"/>
        <v>theater</v>
      </c>
      <c r="R4005" t="str">
        <f t="shared" si="375"/>
        <v>plays</v>
      </c>
      <c r="S4005" s="14">
        <f t="shared" si="376"/>
        <v>42020.379016203697</v>
      </c>
      <c r="T4005" s="14">
        <f t="shared" si="377"/>
        <v>42050.379016203697</v>
      </c>
    </row>
    <row r="4006" spans="1:20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11">
        <f t="shared" si="372"/>
        <v>0.2</v>
      </c>
      <c r="P4006" s="12">
        <f t="shared" si="373"/>
        <v>1</v>
      </c>
      <c r="Q4006" t="str">
        <f t="shared" si="374"/>
        <v>theater</v>
      </c>
      <c r="R4006" t="str">
        <f t="shared" si="375"/>
        <v>plays</v>
      </c>
      <c r="S4006" s="14">
        <f t="shared" si="376"/>
        <v>41889.954363425924</v>
      </c>
      <c r="T4006" s="14">
        <f t="shared" si="377"/>
        <v>41919.954363425924</v>
      </c>
    </row>
    <row r="4007" spans="1:20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11">
        <f t="shared" si="372"/>
        <v>1.3333333333333335</v>
      </c>
      <c r="P4007" s="12">
        <f t="shared" si="373"/>
        <v>20</v>
      </c>
      <c r="Q4007" t="str">
        <f t="shared" si="374"/>
        <v>theater</v>
      </c>
      <c r="R4007" t="str">
        <f t="shared" si="375"/>
        <v>plays</v>
      </c>
      <c r="S4007" s="14">
        <f t="shared" si="376"/>
        <v>41872.599363425921</v>
      </c>
      <c r="T4007" s="14">
        <f t="shared" si="377"/>
        <v>41932.599363425921</v>
      </c>
    </row>
    <row r="4008" spans="1:20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11">
        <f t="shared" si="372"/>
        <v>6.6666666666666671E-3</v>
      </c>
      <c r="P4008" s="12">
        <f t="shared" si="373"/>
        <v>2</v>
      </c>
      <c r="Q4008" t="str">
        <f t="shared" si="374"/>
        <v>theater</v>
      </c>
      <c r="R4008" t="str">
        <f t="shared" si="375"/>
        <v>plays</v>
      </c>
      <c r="S4008" s="14">
        <f t="shared" si="376"/>
        <v>42391.564664351848</v>
      </c>
      <c r="T4008" s="14">
        <f t="shared" si="377"/>
        <v>42416.564664351848</v>
      </c>
    </row>
    <row r="4009" spans="1:20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11">
        <f t="shared" si="372"/>
        <v>0.25</v>
      </c>
      <c r="P4009" s="12">
        <f t="shared" si="373"/>
        <v>5</v>
      </c>
      <c r="Q4009" t="str">
        <f t="shared" si="374"/>
        <v>theater</v>
      </c>
      <c r="R4009" t="str">
        <f t="shared" si="375"/>
        <v>plays</v>
      </c>
      <c r="S4009" s="14">
        <f t="shared" si="376"/>
        <v>41848.564594907402</v>
      </c>
      <c r="T4009" s="14">
        <f t="shared" si="377"/>
        <v>41877.477777777771</v>
      </c>
    </row>
    <row r="4010" spans="1:20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11">
        <f t="shared" si="372"/>
        <v>6</v>
      </c>
      <c r="P4010" s="12">
        <f t="shared" si="373"/>
        <v>15</v>
      </c>
      <c r="Q4010" t="str">
        <f t="shared" si="374"/>
        <v>theater</v>
      </c>
      <c r="R4010" t="str">
        <f t="shared" si="375"/>
        <v>plays</v>
      </c>
      <c r="S4010" s="14">
        <f t="shared" si="376"/>
        <v>42177.755868055552</v>
      </c>
      <c r="T4010" s="14">
        <f t="shared" si="377"/>
        <v>42207.755868055552</v>
      </c>
    </row>
    <row r="4011" spans="1:20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11">
        <f t="shared" si="372"/>
        <v>3.8860103626943006</v>
      </c>
      <c r="P4011" s="12">
        <f t="shared" si="373"/>
        <v>25</v>
      </c>
      <c r="Q4011" t="str">
        <f t="shared" si="374"/>
        <v>theater</v>
      </c>
      <c r="R4011" t="str">
        <f t="shared" si="375"/>
        <v>plays</v>
      </c>
      <c r="S4011" s="14">
        <f t="shared" si="376"/>
        <v>41851.492592592593</v>
      </c>
      <c r="T4011" s="14">
        <f t="shared" si="377"/>
        <v>41891.492592592593</v>
      </c>
    </row>
    <row r="4012" spans="1:20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11">
        <f t="shared" si="372"/>
        <v>24.194444444444443</v>
      </c>
      <c r="P4012" s="12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4">
        <f t="shared" si="376"/>
        <v>41921.562106481477</v>
      </c>
      <c r="T4012" s="14">
        <f t="shared" si="377"/>
        <v>41938.562106481477</v>
      </c>
    </row>
    <row r="4013" spans="1:20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11">
        <f t="shared" si="372"/>
        <v>7.6</v>
      </c>
      <c r="P4013" s="12">
        <f t="shared" si="373"/>
        <v>4.75</v>
      </c>
      <c r="Q4013" t="str">
        <f t="shared" si="374"/>
        <v>theater</v>
      </c>
      <c r="R4013" t="str">
        <f t="shared" si="375"/>
        <v>plays</v>
      </c>
      <c r="S4013" s="14">
        <f t="shared" si="376"/>
        <v>42002.336550925924</v>
      </c>
      <c r="T4013" s="14">
        <f t="shared" si="377"/>
        <v>42032.336550925924</v>
      </c>
    </row>
    <row r="4014" spans="1:20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11">
        <f t="shared" si="372"/>
        <v>0</v>
      </c>
      <c r="P4014" s="12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4">
        <f t="shared" si="376"/>
        <v>42096.336215277777</v>
      </c>
      <c r="T4014" s="14">
        <f t="shared" si="377"/>
        <v>42126.336215277777</v>
      </c>
    </row>
    <row r="4015" spans="1:20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11">
        <f t="shared" si="372"/>
        <v>1.3</v>
      </c>
      <c r="P4015" s="12">
        <f t="shared" si="373"/>
        <v>13</v>
      </c>
      <c r="Q4015" t="str">
        <f t="shared" si="374"/>
        <v>theater</v>
      </c>
      <c r="R4015" t="str">
        <f t="shared" si="375"/>
        <v>plays</v>
      </c>
      <c r="S4015" s="14">
        <f t="shared" si="376"/>
        <v>42021.092858796292</v>
      </c>
      <c r="T4015" s="14">
        <f t="shared" si="377"/>
        <v>42051.092858796292</v>
      </c>
    </row>
    <row r="4016" spans="1:20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11">
        <f t="shared" si="372"/>
        <v>0</v>
      </c>
      <c r="P4016" s="12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4">
        <f t="shared" si="376"/>
        <v>42419.037835648145</v>
      </c>
      <c r="T4016" s="14">
        <f t="shared" si="377"/>
        <v>42434.037835648145</v>
      </c>
    </row>
    <row r="4017" spans="1:20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11">
        <f t="shared" si="372"/>
        <v>1.4285714285714287E-2</v>
      </c>
      <c r="P4017" s="12">
        <f t="shared" si="373"/>
        <v>1</v>
      </c>
      <c r="Q4017" t="str">
        <f t="shared" si="374"/>
        <v>theater</v>
      </c>
      <c r="R4017" t="str">
        <f t="shared" si="375"/>
        <v>plays</v>
      </c>
      <c r="S4017" s="14">
        <f t="shared" si="376"/>
        <v>42174.572488425925</v>
      </c>
      <c r="T4017" s="14">
        <f t="shared" si="377"/>
        <v>42204.572488425925</v>
      </c>
    </row>
    <row r="4018" spans="1:20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1">
        <f t="shared" si="372"/>
        <v>14.000000000000002</v>
      </c>
      <c r="P4018" s="12">
        <f t="shared" si="373"/>
        <v>10</v>
      </c>
      <c r="Q4018" t="str">
        <f t="shared" si="374"/>
        <v>theater</v>
      </c>
      <c r="R4018" t="str">
        <f t="shared" si="375"/>
        <v>plays</v>
      </c>
      <c r="S4018" s="14">
        <f t="shared" si="376"/>
        <v>41869.664351851847</v>
      </c>
      <c r="T4018" s="14">
        <f t="shared" si="377"/>
        <v>41899.664351851847</v>
      </c>
    </row>
    <row r="4019" spans="1:20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11">
        <f t="shared" si="372"/>
        <v>1.05</v>
      </c>
      <c r="P4019" s="12">
        <f t="shared" si="373"/>
        <v>52.5</v>
      </c>
      <c r="Q4019" t="str">
        <f t="shared" si="374"/>
        <v>theater</v>
      </c>
      <c r="R4019" t="str">
        <f t="shared" si="375"/>
        <v>plays</v>
      </c>
      <c r="S4019" s="14">
        <f t="shared" si="376"/>
        <v>41856.463819444441</v>
      </c>
      <c r="T4019" s="14">
        <f t="shared" si="377"/>
        <v>41886.463819444441</v>
      </c>
    </row>
    <row r="4020" spans="1:20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11">
        <f t="shared" si="372"/>
        <v>8.6666666666666679</v>
      </c>
      <c r="P4020" s="12">
        <f t="shared" si="373"/>
        <v>32.5</v>
      </c>
      <c r="Q4020" t="str">
        <f t="shared" si="374"/>
        <v>theater</v>
      </c>
      <c r="R4020" t="str">
        <f t="shared" si="375"/>
        <v>plays</v>
      </c>
      <c r="S4020" s="14">
        <f t="shared" si="376"/>
        <v>42620.702638888884</v>
      </c>
      <c r="T4020" s="14">
        <f t="shared" si="377"/>
        <v>42650.702638888884</v>
      </c>
    </row>
    <row r="4021" spans="1:20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11">
        <f t="shared" si="372"/>
        <v>0.82857142857142851</v>
      </c>
      <c r="P4021" s="12">
        <f t="shared" si="373"/>
        <v>7.25</v>
      </c>
      <c r="Q4021" t="str">
        <f t="shared" si="374"/>
        <v>theater</v>
      </c>
      <c r="R4021" t="str">
        <f t="shared" si="375"/>
        <v>plays</v>
      </c>
      <c r="S4021" s="14">
        <f t="shared" si="376"/>
        <v>42417.467546296299</v>
      </c>
      <c r="T4021" s="14">
        <f t="shared" si="377"/>
        <v>42475.477777777771</v>
      </c>
    </row>
    <row r="4022" spans="1:20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1">
        <f t="shared" si="372"/>
        <v>16.666666666666664</v>
      </c>
      <c r="P4022" s="12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4">
        <f t="shared" si="376"/>
        <v>42056.982627314814</v>
      </c>
      <c r="T4022" s="14">
        <f t="shared" si="377"/>
        <v>42086.940960648142</v>
      </c>
    </row>
    <row r="4023" spans="1:20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11">
        <f t="shared" si="372"/>
        <v>0.83333333333333337</v>
      </c>
      <c r="P4023" s="12">
        <f t="shared" si="373"/>
        <v>62.5</v>
      </c>
      <c r="Q4023" t="str">
        <f t="shared" si="374"/>
        <v>theater</v>
      </c>
      <c r="R4023" t="str">
        <f t="shared" si="375"/>
        <v>plays</v>
      </c>
      <c r="S4023" s="14">
        <f t="shared" si="376"/>
        <v>41878.703217592592</v>
      </c>
      <c r="T4023" s="14">
        <f t="shared" si="377"/>
        <v>41938.703217592592</v>
      </c>
    </row>
    <row r="4024" spans="1:20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11">
        <f t="shared" si="372"/>
        <v>69.561111111111103</v>
      </c>
      <c r="P4024" s="12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4">
        <f t="shared" si="376"/>
        <v>41990.375775462962</v>
      </c>
      <c r="T4024" s="14">
        <f t="shared" si="377"/>
        <v>42035.912499999999</v>
      </c>
    </row>
    <row r="4025" spans="1:20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11">
        <f t="shared" si="372"/>
        <v>0</v>
      </c>
      <c r="P4025" s="12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4">
        <f t="shared" si="376"/>
        <v>42408.791238425925</v>
      </c>
      <c r="T4025" s="14">
        <f t="shared" si="377"/>
        <v>42453.749571759261</v>
      </c>
    </row>
    <row r="4026" spans="1:20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11">
        <f t="shared" si="372"/>
        <v>1.25</v>
      </c>
      <c r="P4026" s="12">
        <f t="shared" si="373"/>
        <v>10</v>
      </c>
      <c r="Q4026" t="str">
        <f t="shared" si="374"/>
        <v>theater</v>
      </c>
      <c r="R4026" t="str">
        <f t="shared" si="375"/>
        <v>plays</v>
      </c>
      <c r="S4026" s="14">
        <f t="shared" si="376"/>
        <v>42217.461770833332</v>
      </c>
      <c r="T4026" s="14">
        <f t="shared" si="377"/>
        <v>42247.461770833332</v>
      </c>
    </row>
    <row r="4027" spans="1:20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11">
        <f t="shared" si="372"/>
        <v>5</v>
      </c>
      <c r="P4027" s="12">
        <f t="shared" si="373"/>
        <v>62.5</v>
      </c>
      <c r="Q4027" t="str">
        <f t="shared" si="374"/>
        <v>theater</v>
      </c>
      <c r="R4027" t="str">
        <f t="shared" si="375"/>
        <v>plays</v>
      </c>
      <c r="S4027" s="14">
        <f t="shared" si="376"/>
        <v>42151.029351851852</v>
      </c>
      <c r="T4027" s="14">
        <f t="shared" si="377"/>
        <v>42211.029351851852</v>
      </c>
    </row>
    <row r="4028" spans="1:20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11">
        <f t="shared" si="372"/>
        <v>0</v>
      </c>
      <c r="P4028" s="12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4">
        <f t="shared" si="376"/>
        <v>42282.447210648148</v>
      </c>
      <c r="T4028" s="14">
        <f t="shared" si="377"/>
        <v>42342.488877314812</v>
      </c>
    </row>
    <row r="4029" spans="1:20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11">
        <f t="shared" si="372"/>
        <v>7.166666666666667</v>
      </c>
      <c r="P4029" s="12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4">
        <f t="shared" si="376"/>
        <v>42768.762511574074</v>
      </c>
      <c r="T4029" s="14">
        <f t="shared" si="377"/>
        <v>42788.833333333336</v>
      </c>
    </row>
    <row r="4030" spans="1:20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11">
        <f t="shared" si="372"/>
        <v>28.050000000000004</v>
      </c>
      <c r="P4030" s="12">
        <f t="shared" si="373"/>
        <v>51</v>
      </c>
      <c r="Q4030" t="str">
        <f t="shared" si="374"/>
        <v>theater</v>
      </c>
      <c r="R4030" t="str">
        <f t="shared" si="375"/>
        <v>plays</v>
      </c>
      <c r="S4030" s="14">
        <f t="shared" si="376"/>
        <v>41765.730324074073</v>
      </c>
      <c r="T4030" s="14">
        <f t="shared" si="377"/>
        <v>41795.730324074073</v>
      </c>
    </row>
    <row r="4031" spans="1:20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11">
        <f t="shared" si="372"/>
        <v>0</v>
      </c>
      <c r="P4031" s="12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4">
        <f t="shared" si="376"/>
        <v>42321.816782407404</v>
      </c>
      <c r="T4031" s="14">
        <f t="shared" si="377"/>
        <v>42351.816782407404</v>
      </c>
    </row>
    <row r="4032" spans="1:20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1">
        <f t="shared" si="372"/>
        <v>16</v>
      </c>
      <c r="P4032" s="12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4">
        <f t="shared" si="376"/>
        <v>42374.446747685179</v>
      </c>
      <c r="T4032" s="14">
        <f t="shared" si="377"/>
        <v>42403.575694444444</v>
      </c>
    </row>
    <row r="4033" spans="1:20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11">
        <f t="shared" si="372"/>
        <v>0</v>
      </c>
      <c r="P4033" s="12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4">
        <f t="shared" si="376"/>
        <v>41941.376898148148</v>
      </c>
      <c r="T4033" s="14">
        <f t="shared" si="377"/>
        <v>41991.418564814812</v>
      </c>
    </row>
    <row r="4034" spans="1:20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11">
        <f t="shared" si="372"/>
        <v>6.8287037037037033</v>
      </c>
      <c r="P4034" s="12">
        <f t="shared" si="373"/>
        <v>59</v>
      </c>
      <c r="Q4034" t="str">
        <f t="shared" si="374"/>
        <v>theater</v>
      </c>
      <c r="R4034" t="str">
        <f t="shared" si="375"/>
        <v>plays</v>
      </c>
      <c r="S4034" s="14">
        <f t="shared" si="376"/>
        <v>42293.60087962963</v>
      </c>
      <c r="T4034" s="14">
        <f t="shared" si="377"/>
        <v>42353.642546296294</v>
      </c>
    </row>
    <row r="4035" spans="1:20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11">
        <f t="shared" ref="O4035:O4098" si="378">(E4035/D4035)*100</f>
        <v>25.698702928870294</v>
      </c>
      <c r="P4035" s="12">
        <f t="shared" ref="P4035:P4098" si="379">AVERAGE(E4035/L4035)</f>
        <v>65.340319148936175</v>
      </c>
      <c r="Q4035" t="str">
        <f t="shared" ref="Q4035:Q4098" si="380">LEFT(N4035,SEARCH("/",N4035,1)-1)</f>
        <v>theater</v>
      </c>
      <c r="R4035" t="str">
        <f t="shared" ref="R4035:R4098" si="381">RIGHT(N4035,LEN(N4035)-SEARCH("/",N4035,1))</f>
        <v>plays</v>
      </c>
      <c r="S4035" s="14">
        <f t="shared" ref="S4035:S4098" si="382">(J4035/86400)+25569+(-5/24)</f>
        <v>42614.06046296296</v>
      </c>
      <c r="T4035" s="14">
        <f t="shared" ref="T4035:T4098" si="383">(I4035/86400)+25569+(-5/24)</f>
        <v>42645.166666666664</v>
      </c>
    </row>
    <row r="4036" spans="1:20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11">
        <f t="shared" si="378"/>
        <v>1.4814814814814816</v>
      </c>
      <c r="P4036" s="12">
        <f t="shared" si="379"/>
        <v>100</v>
      </c>
      <c r="Q4036" t="str">
        <f t="shared" si="380"/>
        <v>theater</v>
      </c>
      <c r="R4036" t="str">
        <f t="shared" si="381"/>
        <v>plays</v>
      </c>
      <c r="S4036" s="14">
        <f t="shared" si="382"/>
        <v>42067.739004629628</v>
      </c>
      <c r="T4036" s="14">
        <f t="shared" si="383"/>
        <v>42097.697337962956</v>
      </c>
    </row>
    <row r="4037" spans="1:20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11">
        <f t="shared" si="378"/>
        <v>36.85</v>
      </c>
      <c r="P4037" s="12">
        <f t="shared" si="379"/>
        <v>147.4</v>
      </c>
      <c r="Q4037" t="str">
        <f t="shared" si="380"/>
        <v>theater</v>
      </c>
      <c r="R4037" t="str">
        <f t="shared" si="381"/>
        <v>plays</v>
      </c>
      <c r="S4037" s="14">
        <f t="shared" si="382"/>
        <v>41903.674618055556</v>
      </c>
      <c r="T4037" s="14">
        <f t="shared" si="383"/>
        <v>41933.674618055556</v>
      </c>
    </row>
    <row r="4038" spans="1:20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11">
        <f t="shared" si="378"/>
        <v>47.05</v>
      </c>
      <c r="P4038" s="12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4">
        <f t="shared" si="382"/>
        <v>41804.728750000002</v>
      </c>
      <c r="T4038" s="14">
        <f t="shared" si="383"/>
        <v>41821.729166666664</v>
      </c>
    </row>
    <row r="4039" spans="1:20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1">
        <f t="shared" si="378"/>
        <v>11.428571428571429</v>
      </c>
      <c r="P4039" s="12">
        <f t="shared" si="379"/>
        <v>40</v>
      </c>
      <c r="Q4039" t="str">
        <f t="shared" si="380"/>
        <v>theater</v>
      </c>
      <c r="R4039" t="str">
        <f t="shared" si="381"/>
        <v>plays</v>
      </c>
      <c r="S4039" s="14">
        <f t="shared" si="382"/>
        <v>42496.862442129626</v>
      </c>
      <c r="T4039" s="14">
        <f t="shared" si="383"/>
        <v>42514.392361111109</v>
      </c>
    </row>
    <row r="4040" spans="1:20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1">
        <f t="shared" si="378"/>
        <v>12.04</v>
      </c>
      <c r="P4040" s="12">
        <f t="shared" si="379"/>
        <v>75.25</v>
      </c>
      <c r="Q4040" t="str">
        <f t="shared" si="380"/>
        <v>theater</v>
      </c>
      <c r="R4040" t="str">
        <f t="shared" si="381"/>
        <v>plays</v>
      </c>
      <c r="S4040" s="14">
        <f t="shared" si="382"/>
        <v>41869.590393518512</v>
      </c>
      <c r="T4040" s="14">
        <f t="shared" si="383"/>
        <v>41929.590393518512</v>
      </c>
    </row>
    <row r="4041" spans="1:20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11">
        <f t="shared" si="378"/>
        <v>60</v>
      </c>
      <c r="P4041" s="12">
        <f t="shared" si="379"/>
        <v>60</v>
      </c>
      <c r="Q4041" t="str">
        <f t="shared" si="380"/>
        <v>theater</v>
      </c>
      <c r="R4041" t="str">
        <f t="shared" si="381"/>
        <v>plays</v>
      </c>
      <c r="S4041" s="14">
        <f t="shared" si="382"/>
        <v>42305.462581018517</v>
      </c>
      <c r="T4041" s="14">
        <f t="shared" si="383"/>
        <v>42339.040972222218</v>
      </c>
    </row>
    <row r="4042" spans="1:20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11">
        <f t="shared" si="378"/>
        <v>31.25</v>
      </c>
      <c r="P4042" s="12">
        <f t="shared" si="379"/>
        <v>1250</v>
      </c>
      <c r="Q4042" t="str">
        <f t="shared" si="380"/>
        <v>theater</v>
      </c>
      <c r="R4042" t="str">
        <f t="shared" si="381"/>
        <v>plays</v>
      </c>
      <c r="S4042" s="14">
        <f t="shared" si="382"/>
        <v>42144.023194444446</v>
      </c>
      <c r="T4042" s="14">
        <f t="shared" si="383"/>
        <v>42202.916666666664</v>
      </c>
    </row>
    <row r="4043" spans="1:20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11">
        <f t="shared" si="378"/>
        <v>0.42</v>
      </c>
      <c r="P4043" s="12">
        <f t="shared" si="379"/>
        <v>10.5</v>
      </c>
      <c r="Q4043" t="str">
        <f t="shared" si="380"/>
        <v>theater</v>
      </c>
      <c r="R4043" t="str">
        <f t="shared" si="381"/>
        <v>plays</v>
      </c>
      <c r="S4043" s="14">
        <f t="shared" si="382"/>
        <v>42559.265671296293</v>
      </c>
      <c r="T4043" s="14">
        <f t="shared" si="383"/>
        <v>42619.265671296293</v>
      </c>
    </row>
    <row r="4044" spans="1:20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11">
        <f t="shared" si="378"/>
        <v>0.21</v>
      </c>
      <c r="P4044" s="12">
        <f t="shared" si="379"/>
        <v>7</v>
      </c>
      <c r="Q4044" t="str">
        <f t="shared" si="380"/>
        <v>theater</v>
      </c>
      <c r="R4044" t="str">
        <f t="shared" si="381"/>
        <v>plays</v>
      </c>
      <c r="S4044" s="14">
        <f t="shared" si="382"/>
        <v>41994.875740740739</v>
      </c>
      <c r="T4044" s="14">
        <f t="shared" si="383"/>
        <v>42024.594444444439</v>
      </c>
    </row>
    <row r="4045" spans="1:20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11">
        <f t="shared" si="378"/>
        <v>0</v>
      </c>
      <c r="P4045" s="12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4">
        <f t="shared" si="382"/>
        <v>41948.749131944445</v>
      </c>
      <c r="T4045" s="14">
        <f t="shared" si="383"/>
        <v>41963.749131944445</v>
      </c>
    </row>
    <row r="4046" spans="1:20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11">
        <f t="shared" si="378"/>
        <v>37.5</v>
      </c>
      <c r="P4046" s="12">
        <f t="shared" si="379"/>
        <v>56.25</v>
      </c>
      <c r="Q4046" t="str">
        <f t="shared" si="380"/>
        <v>theater</v>
      </c>
      <c r="R4046" t="str">
        <f t="shared" si="381"/>
        <v>plays</v>
      </c>
      <c r="S4046" s="14">
        <f t="shared" si="382"/>
        <v>42074.011365740742</v>
      </c>
      <c r="T4046" s="14">
        <f t="shared" si="383"/>
        <v>42103.999999999993</v>
      </c>
    </row>
    <row r="4047" spans="1:20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11">
        <f t="shared" si="378"/>
        <v>0.02</v>
      </c>
      <c r="P4047" s="12">
        <f t="shared" si="379"/>
        <v>1</v>
      </c>
      <c r="Q4047" t="str">
        <f t="shared" si="380"/>
        <v>theater</v>
      </c>
      <c r="R4047" t="str">
        <f t="shared" si="381"/>
        <v>plays</v>
      </c>
      <c r="S4047" s="14">
        <f t="shared" si="382"/>
        <v>41841.992928240739</v>
      </c>
      <c r="T4047" s="14">
        <f t="shared" si="383"/>
        <v>41871.992928240739</v>
      </c>
    </row>
    <row r="4048" spans="1:20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11">
        <f t="shared" si="378"/>
        <v>8.2142857142857135</v>
      </c>
      <c r="P4048" s="12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4">
        <f t="shared" si="382"/>
        <v>41904.442245370366</v>
      </c>
      <c r="T4048" s="14">
        <f t="shared" si="383"/>
        <v>41934.442245370366</v>
      </c>
    </row>
    <row r="4049" spans="1:20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11">
        <f t="shared" si="378"/>
        <v>2.1999999999999997</v>
      </c>
      <c r="P4049" s="12">
        <f t="shared" si="379"/>
        <v>27.5</v>
      </c>
      <c r="Q4049" t="str">
        <f t="shared" si="380"/>
        <v>theater</v>
      </c>
      <c r="R4049" t="str">
        <f t="shared" si="381"/>
        <v>plays</v>
      </c>
      <c r="S4049" s="14">
        <f t="shared" si="382"/>
        <v>41990.814155092587</v>
      </c>
      <c r="T4049" s="14">
        <f t="shared" si="383"/>
        <v>42014.833333333336</v>
      </c>
    </row>
    <row r="4050" spans="1:20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1">
        <f t="shared" si="378"/>
        <v>17.652941176470588</v>
      </c>
      <c r="P4050" s="12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4">
        <f t="shared" si="382"/>
        <v>42436.300775462958</v>
      </c>
      <c r="T4050" s="14">
        <f t="shared" si="383"/>
        <v>42471.259108796294</v>
      </c>
    </row>
    <row r="4051" spans="1:20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11">
        <f t="shared" si="378"/>
        <v>0.08</v>
      </c>
      <c r="P4051" s="12">
        <f t="shared" si="379"/>
        <v>16</v>
      </c>
      <c r="Q4051" t="str">
        <f t="shared" si="380"/>
        <v>theater</v>
      </c>
      <c r="R4051" t="str">
        <f t="shared" si="381"/>
        <v>plays</v>
      </c>
      <c r="S4051" s="14">
        <f t="shared" si="382"/>
        <v>42169.750173611108</v>
      </c>
      <c r="T4051" s="14">
        <f t="shared" si="383"/>
        <v>42199.750173611108</v>
      </c>
    </row>
    <row r="4052" spans="1:20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11">
        <f t="shared" si="378"/>
        <v>6.6666666666666666E-2</v>
      </c>
      <c r="P4052" s="12">
        <f t="shared" si="379"/>
        <v>1</v>
      </c>
      <c r="Q4052" t="str">
        <f t="shared" si="380"/>
        <v>theater</v>
      </c>
      <c r="R4052" t="str">
        <f t="shared" si="381"/>
        <v>plays</v>
      </c>
      <c r="S4052" s="14">
        <f t="shared" si="382"/>
        <v>41905.428136574068</v>
      </c>
      <c r="T4052" s="14">
        <f t="shared" si="383"/>
        <v>41935.428136574068</v>
      </c>
    </row>
    <row r="4053" spans="1:20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11">
        <f t="shared" si="378"/>
        <v>0</v>
      </c>
      <c r="P4053" s="12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4">
        <f t="shared" si="382"/>
        <v>41761.601817129624</v>
      </c>
      <c r="T4053" s="14">
        <f t="shared" si="383"/>
        <v>41768.078472222223</v>
      </c>
    </row>
    <row r="4054" spans="1:20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11">
        <f t="shared" si="378"/>
        <v>37.533333333333339</v>
      </c>
      <c r="P4054" s="12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4">
        <f t="shared" si="382"/>
        <v>41865.670324074068</v>
      </c>
      <c r="T4054" s="14">
        <f t="shared" si="383"/>
        <v>41925.670324074068</v>
      </c>
    </row>
    <row r="4055" spans="1:20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11">
        <f t="shared" si="378"/>
        <v>22</v>
      </c>
      <c r="P4055" s="12">
        <f t="shared" si="379"/>
        <v>55</v>
      </c>
      <c r="Q4055" t="str">
        <f t="shared" si="380"/>
        <v>theater</v>
      </c>
      <c r="R4055" t="str">
        <f t="shared" si="381"/>
        <v>plays</v>
      </c>
      <c r="S4055" s="14">
        <f t="shared" si="382"/>
        <v>41928.481805555552</v>
      </c>
      <c r="T4055" s="14">
        <f t="shared" si="383"/>
        <v>41958.624999999993</v>
      </c>
    </row>
    <row r="4056" spans="1:20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11">
        <f t="shared" si="378"/>
        <v>0</v>
      </c>
      <c r="P4056" s="12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4">
        <f t="shared" si="382"/>
        <v>42613.632928240739</v>
      </c>
      <c r="T4056" s="14">
        <f t="shared" si="383"/>
        <v>42643.958333333336</v>
      </c>
    </row>
    <row r="4057" spans="1:20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1">
        <f t="shared" si="378"/>
        <v>17.62</v>
      </c>
      <c r="P4057" s="12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4">
        <f t="shared" si="382"/>
        <v>41779.44017361111</v>
      </c>
      <c r="T4057" s="14">
        <f t="shared" si="383"/>
        <v>41809.44017361111</v>
      </c>
    </row>
    <row r="4058" spans="1:20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11">
        <f t="shared" si="378"/>
        <v>53</v>
      </c>
      <c r="P4058" s="12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4">
        <f t="shared" si="382"/>
        <v>42534.724988425922</v>
      </c>
      <c r="T4058" s="14">
        <f t="shared" si="383"/>
        <v>42554.624305555553</v>
      </c>
    </row>
    <row r="4059" spans="1:20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11">
        <f t="shared" si="378"/>
        <v>22.142857142857142</v>
      </c>
      <c r="P4059" s="12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4">
        <f t="shared" si="382"/>
        <v>42310.760185185187</v>
      </c>
      <c r="T4059" s="14">
        <f t="shared" si="383"/>
        <v>42333.749999999993</v>
      </c>
    </row>
    <row r="4060" spans="1:20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11">
        <f t="shared" si="378"/>
        <v>2.5333333333333332</v>
      </c>
      <c r="P4060" s="12">
        <f t="shared" si="379"/>
        <v>23.75</v>
      </c>
      <c r="Q4060" t="str">
        <f t="shared" si="380"/>
        <v>theater</v>
      </c>
      <c r="R4060" t="str">
        <f t="shared" si="381"/>
        <v>plays</v>
      </c>
      <c r="S4060" s="14">
        <f t="shared" si="382"/>
        <v>42445.852361111109</v>
      </c>
      <c r="T4060" s="14">
        <f t="shared" si="383"/>
        <v>42460.957638888889</v>
      </c>
    </row>
    <row r="4061" spans="1:20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11">
        <f t="shared" si="378"/>
        <v>2.5</v>
      </c>
      <c r="P4061" s="12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4">
        <f t="shared" si="382"/>
        <v>41866.432314814811</v>
      </c>
      <c r="T4061" s="14">
        <f t="shared" si="383"/>
        <v>41897.916666666664</v>
      </c>
    </row>
    <row r="4062" spans="1:20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11">
        <f t="shared" si="378"/>
        <v>2.85</v>
      </c>
      <c r="P4062" s="12">
        <f t="shared" si="379"/>
        <v>57</v>
      </c>
      <c r="Q4062" t="str">
        <f t="shared" si="380"/>
        <v>theater</v>
      </c>
      <c r="R4062" t="str">
        <f t="shared" si="381"/>
        <v>plays</v>
      </c>
      <c r="S4062" s="14">
        <f t="shared" si="382"/>
        <v>41779.486759259256</v>
      </c>
      <c r="T4062" s="14">
        <f t="shared" si="383"/>
        <v>41813.458333333328</v>
      </c>
    </row>
    <row r="4063" spans="1:20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11">
        <f t="shared" si="378"/>
        <v>0</v>
      </c>
      <c r="P4063" s="12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4">
        <f t="shared" si="382"/>
        <v>42420.933136574073</v>
      </c>
      <c r="T4063" s="14">
        <f t="shared" si="383"/>
        <v>42480.891469907401</v>
      </c>
    </row>
    <row r="4064" spans="1:20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11">
        <f t="shared" si="378"/>
        <v>2.4500000000000002</v>
      </c>
      <c r="P4064" s="12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4">
        <f t="shared" si="382"/>
        <v>42523.530879629623</v>
      </c>
      <c r="T4064" s="14">
        <f t="shared" si="383"/>
        <v>42553.530879629623</v>
      </c>
    </row>
    <row r="4065" spans="1:20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11">
        <f t="shared" si="378"/>
        <v>1.4210526315789473</v>
      </c>
      <c r="P4065" s="12">
        <f t="shared" si="379"/>
        <v>15</v>
      </c>
      <c r="Q4065" t="str">
        <f t="shared" si="380"/>
        <v>theater</v>
      </c>
      <c r="R4065" t="str">
        <f t="shared" si="381"/>
        <v>plays</v>
      </c>
      <c r="S4065" s="14">
        <f t="shared" si="382"/>
        <v>41787.473194444443</v>
      </c>
      <c r="T4065" s="14">
        <f t="shared" si="383"/>
        <v>41817.473194444443</v>
      </c>
    </row>
    <row r="4066" spans="1:20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1">
        <f t="shared" si="378"/>
        <v>19.25</v>
      </c>
      <c r="P4066" s="12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4">
        <f t="shared" si="382"/>
        <v>42093.379930555551</v>
      </c>
      <c r="T4066" s="14">
        <f t="shared" si="383"/>
        <v>42123.379930555551</v>
      </c>
    </row>
    <row r="4067" spans="1:20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11">
        <f t="shared" si="378"/>
        <v>0.67500000000000004</v>
      </c>
      <c r="P4067" s="12">
        <f t="shared" si="379"/>
        <v>6.75</v>
      </c>
      <c r="Q4067" t="str">
        <f t="shared" si="380"/>
        <v>theater</v>
      </c>
      <c r="R4067" t="str">
        <f t="shared" si="381"/>
        <v>plays</v>
      </c>
      <c r="S4067" s="14">
        <f t="shared" si="382"/>
        <v>41833.74318287037</v>
      </c>
      <c r="T4067" s="14">
        <f t="shared" si="383"/>
        <v>41863.74318287037</v>
      </c>
    </row>
    <row r="4068" spans="1:20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11">
        <f t="shared" si="378"/>
        <v>0.16666666666666669</v>
      </c>
      <c r="P4068" s="12">
        <f t="shared" si="379"/>
        <v>25</v>
      </c>
      <c r="Q4068" t="str">
        <f t="shared" si="380"/>
        <v>theater</v>
      </c>
      <c r="R4068" t="str">
        <f t="shared" si="381"/>
        <v>plays</v>
      </c>
      <c r="S4068" s="14">
        <f t="shared" si="382"/>
        <v>42478.830879629626</v>
      </c>
      <c r="T4068" s="14">
        <f t="shared" si="383"/>
        <v>42508.830879629626</v>
      </c>
    </row>
    <row r="4069" spans="1:20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11">
        <f t="shared" si="378"/>
        <v>60.9</v>
      </c>
      <c r="P4069" s="12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4">
        <f t="shared" si="382"/>
        <v>42234.909143518518</v>
      </c>
      <c r="T4069" s="14">
        <f t="shared" si="383"/>
        <v>42274.909143518518</v>
      </c>
    </row>
    <row r="4070" spans="1:20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11">
        <f t="shared" si="378"/>
        <v>1</v>
      </c>
      <c r="P4070" s="12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4">
        <f t="shared" si="382"/>
        <v>42718.755266203698</v>
      </c>
      <c r="T4070" s="14">
        <f t="shared" si="383"/>
        <v>42748.753472222219</v>
      </c>
    </row>
    <row r="4071" spans="1:20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11">
        <f t="shared" si="378"/>
        <v>34.4</v>
      </c>
      <c r="P4071" s="12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4">
        <f t="shared" si="382"/>
        <v>42022.453194444439</v>
      </c>
      <c r="T4071" s="14">
        <f t="shared" si="383"/>
        <v>42063.291666666664</v>
      </c>
    </row>
    <row r="4072" spans="1:20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1">
        <f t="shared" si="378"/>
        <v>16.5</v>
      </c>
      <c r="P4072" s="12">
        <f t="shared" si="379"/>
        <v>27.5</v>
      </c>
      <c r="Q4072" t="str">
        <f t="shared" si="380"/>
        <v>theater</v>
      </c>
      <c r="R4072" t="str">
        <f t="shared" si="381"/>
        <v>plays</v>
      </c>
      <c r="S4072" s="14">
        <f t="shared" si="382"/>
        <v>42031.458564814813</v>
      </c>
      <c r="T4072" s="14">
        <f t="shared" si="383"/>
        <v>42063.916666666664</v>
      </c>
    </row>
    <row r="4073" spans="1:20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11">
        <f t="shared" si="378"/>
        <v>0</v>
      </c>
      <c r="P4073" s="12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4">
        <f t="shared" si="382"/>
        <v>42700.59642361111</v>
      </c>
      <c r="T4073" s="14">
        <f t="shared" si="383"/>
        <v>42730.59642361111</v>
      </c>
    </row>
    <row r="4074" spans="1:20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11">
        <f t="shared" si="378"/>
        <v>0.4</v>
      </c>
      <c r="P4074" s="12">
        <f t="shared" si="379"/>
        <v>2</v>
      </c>
      <c r="Q4074" t="str">
        <f t="shared" si="380"/>
        <v>theater</v>
      </c>
      <c r="R4074" t="str">
        <f t="shared" si="381"/>
        <v>plays</v>
      </c>
      <c r="S4074" s="14">
        <f t="shared" si="382"/>
        <v>41812.566099537034</v>
      </c>
      <c r="T4074" s="14">
        <f t="shared" si="383"/>
        <v>41872.566099537034</v>
      </c>
    </row>
    <row r="4075" spans="1:20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11">
        <f t="shared" si="378"/>
        <v>1.0571428571428572</v>
      </c>
      <c r="P4075" s="12">
        <f t="shared" si="379"/>
        <v>18.5</v>
      </c>
      <c r="Q4075" t="str">
        <f t="shared" si="380"/>
        <v>theater</v>
      </c>
      <c r="R4075" t="str">
        <f t="shared" si="381"/>
        <v>plays</v>
      </c>
      <c r="S4075" s="14">
        <f t="shared" si="382"/>
        <v>42078.136874999997</v>
      </c>
      <c r="T4075" s="14">
        <f t="shared" si="383"/>
        <v>42132.958333333336</v>
      </c>
    </row>
    <row r="4076" spans="1:20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11">
        <f t="shared" si="378"/>
        <v>26.727272727272727</v>
      </c>
      <c r="P4076" s="12">
        <f t="shared" si="379"/>
        <v>35</v>
      </c>
      <c r="Q4076" t="str">
        <f t="shared" si="380"/>
        <v>theater</v>
      </c>
      <c r="R4076" t="str">
        <f t="shared" si="381"/>
        <v>plays</v>
      </c>
      <c r="S4076" s="14">
        <f t="shared" si="382"/>
        <v>42283.344618055555</v>
      </c>
      <c r="T4076" s="14">
        <f t="shared" si="383"/>
        <v>42313.386284722219</v>
      </c>
    </row>
    <row r="4077" spans="1:20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11">
        <f t="shared" si="378"/>
        <v>28.799999999999997</v>
      </c>
      <c r="P4077" s="12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4">
        <f t="shared" si="382"/>
        <v>41778.837604166663</v>
      </c>
      <c r="T4077" s="14">
        <f t="shared" si="383"/>
        <v>41820.519444444442</v>
      </c>
    </row>
    <row r="4078" spans="1:20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11">
        <f t="shared" si="378"/>
        <v>0</v>
      </c>
      <c r="P4078" s="12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4">
        <f t="shared" si="382"/>
        <v>41905.587372685179</v>
      </c>
      <c r="T4078" s="14">
        <f t="shared" si="383"/>
        <v>41933.618750000001</v>
      </c>
    </row>
    <row r="4079" spans="1:20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11">
        <f t="shared" si="378"/>
        <v>8.9</v>
      </c>
      <c r="P4079" s="12">
        <f t="shared" si="379"/>
        <v>222.5</v>
      </c>
      <c r="Q4079" t="str">
        <f t="shared" si="380"/>
        <v>theater</v>
      </c>
      <c r="R4079" t="str">
        <f t="shared" si="381"/>
        <v>plays</v>
      </c>
      <c r="S4079" s="14">
        <f t="shared" si="382"/>
        <v>42695.502245370364</v>
      </c>
      <c r="T4079" s="14">
        <f t="shared" si="383"/>
        <v>42725.502245370364</v>
      </c>
    </row>
    <row r="4080" spans="1:20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11">
        <f t="shared" si="378"/>
        <v>0</v>
      </c>
      <c r="P4080" s="12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4">
        <f t="shared" si="382"/>
        <v>42732.579189814809</v>
      </c>
      <c r="T4080" s="14">
        <f t="shared" si="383"/>
        <v>42762.579189814809</v>
      </c>
    </row>
    <row r="4081" spans="1:20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11">
        <f t="shared" si="378"/>
        <v>0.16666666666666669</v>
      </c>
      <c r="P4081" s="12">
        <f t="shared" si="379"/>
        <v>5</v>
      </c>
      <c r="Q4081" t="str">
        <f t="shared" si="380"/>
        <v>theater</v>
      </c>
      <c r="R4081" t="str">
        <f t="shared" si="381"/>
        <v>plays</v>
      </c>
      <c r="S4081" s="14">
        <f t="shared" si="382"/>
        <v>42510.730567129627</v>
      </c>
      <c r="T4081" s="14">
        <f t="shared" si="383"/>
        <v>42540.730567129627</v>
      </c>
    </row>
    <row r="4082" spans="1:20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11">
        <f t="shared" si="378"/>
        <v>0</v>
      </c>
      <c r="P4082" s="12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4">
        <f t="shared" si="382"/>
        <v>42511.489768518521</v>
      </c>
      <c r="T4082" s="14">
        <f t="shared" si="383"/>
        <v>42535.579166666663</v>
      </c>
    </row>
    <row r="4083" spans="1:20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1">
        <f t="shared" si="378"/>
        <v>15.737410071942445</v>
      </c>
      <c r="P4083" s="12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4">
        <f t="shared" si="382"/>
        <v>42041.372974537029</v>
      </c>
      <c r="T4083" s="14">
        <f t="shared" si="383"/>
        <v>42071.331307870372</v>
      </c>
    </row>
    <row r="4084" spans="1:20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11">
        <f t="shared" si="378"/>
        <v>2</v>
      </c>
      <c r="P4084" s="12">
        <f t="shared" si="379"/>
        <v>1.5</v>
      </c>
      <c r="Q4084" t="str">
        <f t="shared" si="380"/>
        <v>theater</v>
      </c>
      <c r="R4084" t="str">
        <f t="shared" si="381"/>
        <v>plays</v>
      </c>
      <c r="S4084" s="14">
        <f t="shared" si="382"/>
        <v>42306.980937499997</v>
      </c>
      <c r="T4084" s="14">
        <f t="shared" si="383"/>
        <v>42322.749999999993</v>
      </c>
    </row>
    <row r="4085" spans="1:20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1">
        <f t="shared" si="378"/>
        <v>21.685714285714287</v>
      </c>
      <c r="P4085" s="12">
        <f t="shared" si="379"/>
        <v>126.5</v>
      </c>
      <c r="Q4085" t="str">
        <f t="shared" si="380"/>
        <v>theater</v>
      </c>
      <c r="R4085" t="str">
        <f t="shared" si="381"/>
        <v>plays</v>
      </c>
      <c r="S4085" s="14">
        <f t="shared" si="382"/>
        <v>42353.553425925922</v>
      </c>
      <c r="T4085" s="14">
        <f t="shared" si="383"/>
        <v>42383.553425925922</v>
      </c>
    </row>
    <row r="4086" spans="1:20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11">
        <f t="shared" si="378"/>
        <v>0.33333333333333337</v>
      </c>
      <c r="P4086" s="12">
        <f t="shared" si="379"/>
        <v>10</v>
      </c>
      <c r="Q4086" t="str">
        <f t="shared" si="380"/>
        <v>theater</v>
      </c>
      <c r="R4086" t="str">
        <f t="shared" si="381"/>
        <v>plays</v>
      </c>
      <c r="S4086" s="14">
        <f t="shared" si="382"/>
        <v>42622.228078703702</v>
      </c>
      <c r="T4086" s="14">
        <f t="shared" si="383"/>
        <v>42652.228078703702</v>
      </c>
    </row>
    <row r="4087" spans="1:20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11">
        <f t="shared" si="378"/>
        <v>0.2857142857142857</v>
      </c>
      <c r="P4087" s="12">
        <f t="shared" si="379"/>
        <v>10</v>
      </c>
      <c r="Q4087" t="str">
        <f t="shared" si="380"/>
        <v>theater</v>
      </c>
      <c r="R4087" t="str">
        <f t="shared" si="381"/>
        <v>plays</v>
      </c>
      <c r="S4087" s="14">
        <f t="shared" si="382"/>
        <v>42058.395543981482</v>
      </c>
      <c r="T4087" s="14">
        <f t="shared" si="383"/>
        <v>42086.957638888889</v>
      </c>
    </row>
    <row r="4088" spans="1:20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11">
        <f t="shared" si="378"/>
        <v>4.7</v>
      </c>
      <c r="P4088" s="12">
        <f t="shared" si="379"/>
        <v>9.4</v>
      </c>
      <c r="Q4088" t="str">
        <f t="shared" si="380"/>
        <v>theater</v>
      </c>
      <c r="R4088" t="str">
        <f t="shared" si="381"/>
        <v>plays</v>
      </c>
      <c r="S4088" s="14">
        <f t="shared" si="382"/>
        <v>42304.732627314814</v>
      </c>
      <c r="T4088" s="14">
        <f t="shared" si="383"/>
        <v>42328.958333333336</v>
      </c>
    </row>
    <row r="4089" spans="1:20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11">
        <f t="shared" si="378"/>
        <v>0</v>
      </c>
      <c r="P4089" s="12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4">
        <f t="shared" si="382"/>
        <v>42538.53456018518</v>
      </c>
      <c r="T4089" s="14">
        <f t="shared" si="383"/>
        <v>42568.53456018518</v>
      </c>
    </row>
    <row r="4090" spans="1:20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1">
        <f t="shared" si="378"/>
        <v>10.8</v>
      </c>
      <c r="P4090" s="12">
        <f t="shared" si="379"/>
        <v>72</v>
      </c>
      <c r="Q4090" t="str">
        <f t="shared" si="380"/>
        <v>theater</v>
      </c>
      <c r="R4090" t="str">
        <f t="shared" si="381"/>
        <v>plays</v>
      </c>
      <c r="S4090" s="14">
        <f t="shared" si="382"/>
        <v>41990.40421296296</v>
      </c>
      <c r="T4090" s="14">
        <f t="shared" si="383"/>
        <v>42020.226388888885</v>
      </c>
    </row>
    <row r="4091" spans="1:20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11">
        <f t="shared" si="378"/>
        <v>4.8</v>
      </c>
      <c r="P4091" s="12">
        <f t="shared" si="379"/>
        <v>30</v>
      </c>
      <c r="Q4091" t="str">
        <f t="shared" si="380"/>
        <v>theater</v>
      </c>
      <c r="R4091" t="str">
        <f t="shared" si="381"/>
        <v>plays</v>
      </c>
      <c r="S4091" s="14">
        <f t="shared" si="382"/>
        <v>42122.524166666662</v>
      </c>
      <c r="T4091" s="14">
        <f t="shared" si="383"/>
        <v>42155.524305555555</v>
      </c>
    </row>
    <row r="4092" spans="1:20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11">
        <f t="shared" si="378"/>
        <v>3.2</v>
      </c>
      <c r="P4092" s="12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4">
        <f t="shared" si="382"/>
        <v>42209.464548611104</v>
      </c>
      <c r="T4092" s="14">
        <f t="shared" si="383"/>
        <v>42223.416666666664</v>
      </c>
    </row>
    <row r="4093" spans="1:20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1">
        <f t="shared" si="378"/>
        <v>12.75</v>
      </c>
      <c r="P4093" s="12">
        <f t="shared" si="379"/>
        <v>25.5</v>
      </c>
      <c r="Q4093" t="str">
        <f t="shared" si="380"/>
        <v>theater</v>
      </c>
      <c r="R4093" t="str">
        <f t="shared" si="381"/>
        <v>plays</v>
      </c>
      <c r="S4093" s="14">
        <f t="shared" si="382"/>
        <v>41990.298043981478</v>
      </c>
      <c r="T4093" s="14">
        <f t="shared" si="383"/>
        <v>42020.298043981478</v>
      </c>
    </row>
    <row r="4094" spans="1:20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11">
        <f t="shared" si="378"/>
        <v>1.8181818181818181E-2</v>
      </c>
      <c r="P4094" s="12">
        <f t="shared" si="379"/>
        <v>20</v>
      </c>
      <c r="Q4094" t="str">
        <f t="shared" si="380"/>
        <v>theater</v>
      </c>
      <c r="R4094" t="str">
        <f t="shared" si="381"/>
        <v>plays</v>
      </c>
      <c r="S4094" s="14">
        <f t="shared" si="382"/>
        <v>42038.986655092587</v>
      </c>
      <c r="T4094" s="14">
        <f t="shared" si="383"/>
        <v>42098.944988425923</v>
      </c>
    </row>
    <row r="4095" spans="1:20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11">
        <f t="shared" si="378"/>
        <v>2.4</v>
      </c>
      <c r="P4095" s="12">
        <f t="shared" si="379"/>
        <v>15</v>
      </c>
      <c r="Q4095" t="str">
        <f t="shared" si="380"/>
        <v>theater</v>
      </c>
      <c r="R4095" t="str">
        <f t="shared" si="381"/>
        <v>plays</v>
      </c>
      <c r="S4095" s="14">
        <f t="shared" si="382"/>
        <v>42178.607557870368</v>
      </c>
      <c r="T4095" s="14">
        <f t="shared" si="383"/>
        <v>42238.607557870368</v>
      </c>
    </row>
    <row r="4096" spans="1:20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11">
        <f t="shared" si="378"/>
        <v>36.5</v>
      </c>
      <c r="P4096" s="12">
        <f t="shared" si="379"/>
        <v>91.25</v>
      </c>
      <c r="Q4096" t="str">
        <f t="shared" si="380"/>
        <v>theater</v>
      </c>
      <c r="R4096" t="str">
        <f t="shared" si="381"/>
        <v>plays</v>
      </c>
      <c r="S4096" s="14">
        <f t="shared" si="382"/>
        <v>41889.878472222219</v>
      </c>
      <c r="T4096" s="14">
        <f t="shared" si="383"/>
        <v>41933.999305555553</v>
      </c>
    </row>
    <row r="4097" spans="1:20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11">
        <f t="shared" si="378"/>
        <v>2.666666666666667</v>
      </c>
      <c r="P4097" s="12">
        <f t="shared" si="379"/>
        <v>800</v>
      </c>
      <c r="Q4097" t="str">
        <f t="shared" si="380"/>
        <v>theater</v>
      </c>
      <c r="R4097" t="str">
        <f t="shared" si="381"/>
        <v>plays</v>
      </c>
      <c r="S4097" s="14">
        <f t="shared" si="382"/>
        <v>42692.823495370372</v>
      </c>
      <c r="T4097" s="14">
        <f t="shared" si="383"/>
        <v>42722.823495370372</v>
      </c>
    </row>
    <row r="4098" spans="1:20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1">
        <f t="shared" si="378"/>
        <v>11.428571428571429</v>
      </c>
      <c r="P4098" s="12">
        <f t="shared" si="379"/>
        <v>80</v>
      </c>
      <c r="Q4098" t="str">
        <f t="shared" si="380"/>
        <v>theater</v>
      </c>
      <c r="R4098" t="str">
        <f t="shared" si="381"/>
        <v>plays</v>
      </c>
      <c r="S4098" s="14">
        <f t="shared" si="382"/>
        <v>42750.321979166663</v>
      </c>
      <c r="T4098" s="14">
        <f t="shared" si="383"/>
        <v>42794.160416666666</v>
      </c>
    </row>
    <row r="4099" spans="1:20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11">
        <f t="shared" ref="O4099:O4115" si="384">(E4099/D4099)*100</f>
        <v>0</v>
      </c>
      <c r="P4099" s="12" t="e">
        <f t="shared" ref="P4099:P4115" si="385">AVERAGE(E4099/L4099)</f>
        <v>#DIV/0!</v>
      </c>
      <c r="Q4099" t="str">
        <f t="shared" ref="Q4099:Q4115" si="386">LEFT(N4099,SEARCH("/",N4099,1)-1)</f>
        <v>theater</v>
      </c>
      <c r="R4099" t="str">
        <f t="shared" ref="R4099:R4115" si="387">RIGHT(N4099,LEN(N4099)-SEARCH("/",N4099,1))</f>
        <v>plays</v>
      </c>
      <c r="S4099" s="14">
        <f t="shared" ref="S4099:S4115" si="388">(J4099/86400)+25569+(-5/24)</f>
        <v>42344.616168981483</v>
      </c>
      <c r="T4099" s="14">
        <f t="shared" ref="T4099:T4115" si="389">(I4099/86400)+25569+(-5/24)</f>
        <v>42400.788194444445</v>
      </c>
    </row>
    <row r="4100" spans="1:20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11">
        <f t="shared" si="384"/>
        <v>0</v>
      </c>
      <c r="P4100" s="12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4">
        <f t="shared" si="388"/>
        <v>42495.51385416666</v>
      </c>
      <c r="T4100" s="14">
        <f t="shared" si="389"/>
        <v>42525.51385416666</v>
      </c>
    </row>
    <row r="4101" spans="1:20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11">
        <f t="shared" si="384"/>
        <v>1.1111111111111112</v>
      </c>
      <c r="P4101" s="12">
        <f t="shared" si="385"/>
        <v>50</v>
      </c>
      <c r="Q4101" t="str">
        <f t="shared" si="386"/>
        <v>theater</v>
      </c>
      <c r="R4101" t="str">
        <f t="shared" si="387"/>
        <v>plays</v>
      </c>
      <c r="S4101" s="14">
        <f t="shared" si="388"/>
        <v>42570.642048611109</v>
      </c>
      <c r="T4101" s="14">
        <f t="shared" si="389"/>
        <v>42615.642048611109</v>
      </c>
    </row>
    <row r="4102" spans="1:20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11">
        <f t="shared" si="384"/>
        <v>0</v>
      </c>
      <c r="P4102" s="12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4">
        <f t="shared" si="388"/>
        <v>41926.916550925926</v>
      </c>
      <c r="T4102" s="14">
        <f t="shared" si="389"/>
        <v>41936.916550925926</v>
      </c>
    </row>
    <row r="4103" spans="1:20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11">
        <f t="shared" si="384"/>
        <v>0</v>
      </c>
      <c r="P4103" s="12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4">
        <f t="shared" si="388"/>
        <v>42730.695393518516</v>
      </c>
      <c r="T4103" s="14">
        <f t="shared" si="389"/>
        <v>42760.695393518516</v>
      </c>
    </row>
    <row r="4104" spans="1:20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11">
        <f t="shared" si="384"/>
        <v>27.400000000000002</v>
      </c>
      <c r="P4104" s="12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4">
        <f t="shared" si="388"/>
        <v>42475.639733796292</v>
      </c>
      <c r="T4104" s="14">
        <f t="shared" si="389"/>
        <v>42505.639733796292</v>
      </c>
    </row>
    <row r="4105" spans="1:20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11">
        <f t="shared" si="384"/>
        <v>10</v>
      </c>
      <c r="P4105" s="12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4">
        <f t="shared" si="388"/>
        <v>42188.624606481484</v>
      </c>
      <c r="T4105" s="14">
        <f t="shared" si="389"/>
        <v>42242.563888888886</v>
      </c>
    </row>
    <row r="4106" spans="1:20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1">
        <f t="shared" si="384"/>
        <v>21.366666666666667</v>
      </c>
      <c r="P4106" s="12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4">
        <f t="shared" si="388"/>
        <v>42640.069837962961</v>
      </c>
      <c r="T4106" s="14">
        <f t="shared" si="389"/>
        <v>42670.069837962961</v>
      </c>
    </row>
    <row r="4107" spans="1:20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11">
        <f t="shared" si="384"/>
        <v>6.9696969696969706</v>
      </c>
      <c r="P4107" s="12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4">
        <f t="shared" si="388"/>
        <v>42696.802187499998</v>
      </c>
      <c r="T4107" s="14">
        <f t="shared" si="389"/>
        <v>42729.802187499998</v>
      </c>
    </row>
    <row r="4108" spans="1:20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11">
        <f t="shared" si="384"/>
        <v>70.599999999999994</v>
      </c>
      <c r="P4108" s="12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4">
        <f t="shared" si="388"/>
        <v>42052.841041666667</v>
      </c>
      <c r="T4108" s="14">
        <f t="shared" si="389"/>
        <v>42095.833333333336</v>
      </c>
    </row>
    <row r="4109" spans="1:20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11">
        <f t="shared" si="384"/>
        <v>2.0500000000000003</v>
      </c>
      <c r="P4109" s="12">
        <f t="shared" si="385"/>
        <v>10.25</v>
      </c>
      <c r="Q4109" t="str">
        <f t="shared" si="386"/>
        <v>theater</v>
      </c>
      <c r="R4109" t="str">
        <f t="shared" si="387"/>
        <v>plays</v>
      </c>
      <c r="S4109" s="14">
        <f t="shared" si="388"/>
        <v>41883.708344907405</v>
      </c>
      <c r="T4109" s="14">
        <f t="shared" si="389"/>
        <v>41906.708344907405</v>
      </c>
    </row>
    <row r="4110" spans="1:20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11">
        <f t="shared" si="384"/>
        <v>1.9666666666666666</v>
      </c>
      <c r="P4110" s="12">
        <f t="shared" si="385"/>
        <v>59</v>
      </c>
      <c r="Q4110" t="str">
        <f t="shared" si="386"/>
        <v>theater</v>
      </c>
      <c r="R4110" t="str">
        <f t="shared" si="387"/>
        <v>plays</v>
      </c>
      <c r="S4110" s="14">
        <f t="shared" si="388"/>
        <v>42766.823344907403</v>
      </c>
      <c r="T4110" s="14">
        <f t="shared" si="389"/>
        <v>42796.999999999993</v>
      </c>
    </row>
    <row r="4111" spans="1:20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11">
        <f t="shared" si="384"/>
        <v>0</v>
      </c>
      <c r="P4111" s="12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4">
        <f t="shared" si="388"/>
        <v>42307.331064814811</v>
      </c>
      <c r="T4111" s="14">
        <f t="shared" si="389"/>
        <v>42337.372731481482</v>
      </c>
    </row>
    <row r="4112" spans="1:20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11">
        <f t="shared" si="384"/>
        <v>28.666666666666668</v>
      </c>
      <c r="P4112" s="12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4">
        <f t="shared" si="388"/>
        <v>42512.418414351851</v>
      </c>
      <c r="T4112" s="14">
        <f t="shared" si="389"/>
        <v>42572.418414351851</v>
      </c>
    </row>
    <row r="4113" spans="1:20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11">
        <f t="shared" si="384"/>
        <v>3.1333333333333333</v>
      </c>
      <c r="P4113" s="12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4">
        <f t="shared" si="388"/>
        <v>42028.927546296291</v>
      </c>
      <c r="T4113" s="14">
        <f t="shared" si="389"/>
        <v>42058.927546296291</v>
      </c>
    </row>
    <row r="4114" spans="1:20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11">
        <f t="shared" si="384"/>
        <v>0.04</v>
      </c>
      <c r="P4114" s="12">
        <f t="shared" si="385"/>
        <v>1</v>
      </c>
      <c r="Q4114" t="str">
        <f t="shared" si="386"/>
        <v>theater</v>
      </c>
      <c r="R4114" t="str">
        <f t="shared" si="387"/>
        <v>plays</v>
      </c>
      <c r="S4114" s="14">
        <f t="shared" si="388"/>
        <v>42400.738263888888</v>
      </c>
      <c r="T4114" s="14">
        <f t="shared" si="389"/>
        <v>42427.791666666664</v>
      </c>
    </row>
    <row r="4115" spans="1:20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11">
        <f t="shared" si="384"/>
        <v>0.2</v>
      </c>
      <c r="P4115" s="12">
        <f t="shared" si="385"/>
        <v>1</v>
      </c>
      <c r="Q4115" t="str">
        <f t="shared" si="386"/>
        <v>theater</v>
      </c>
      <c r="R4115" t="str">
        <f t="shared" si="387"/>
        <v>plays</v>
      </c>
      <c r="S4115" s="14">
        <f t="shared" si="388"/>
        <v>42358.364849537036</v>
      </c>
      <c r="T4115" s="14">
        <f t="shared" si="389"/>
        <v>42377.06527777778</v>
      </c>
    </row>
  </sheetData>
  <autoFilter ref="A1:R4115" xr:uid="{3C1E8607-2687-4587-99B2-5D761D368086}"/>
  <conditionalFormatting sqref="F1:F1048576">
    <cfRule type="containsText" dxfId="7" priority="9" operator="containsText" text="live">
      <formula>NOT(ISERROR(SEARCH("live",F1)))</formula>
    </cfRule>
    <cfRule type="containsText" dxfId="6" priority="10" operator="containsText" text="live">
      <formula>NOT(ISERROR(SEARCH("live",F1)))</formula>
    </cfRule>
    <cfRule type="containsText" dxfId="5" priority="11" operator="containsText" text="failed">
      <formula>NOT(ISERROR(SEARCH("failed",F1)))</formula>
    </cfRule>
    <cfRule type="containsText" dxfId="4" priority="12" operator="containsText" text="failed ">
      <formula>NOT(ISERROR(SEARCH("failed ",F1)))</formula>
    </cfRule>
    <cfRule type="containsText" dxfId="3" priority="13" operator="containsText" text="live">
      <formula>NOT(ISERROR(SEARCH("live",F1)))</formula>
    </cfRule>
    <cfRule type="containsText" dxfId="2" priority="14" operator="containsText" text="canceled">
      <formula>NOT(ISERROR(SEARCH("canceled",F1)))</formula>
    </cfRule>
    <cfRule type="containsText" dxfId="1" priority="15" operator="containsText" text="failed">
      <formula>NOT(ISERROR(SEARCH("failed",F1)))</formula>
    </cfRule>
    <cfRule type="containsText" dxfId="0" priority="16" operator="containsText" text="successful">
      <formula>NOT(ISERROR(SEARCH("successful",F1)))</formula>
    </cfRule>
  </conditionalFormatting>
  <conditionalFormatting sqref="O1:O4115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catagory</vt:lpstr>
      <vt:lpstr>Sub catagory</vt:lpstr>
      <vt:lpstr>data created conversion</vt:lpstr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belaytegegn</cp:lastModifiedBy>
  <dcterms:created xsi:type="dcterms:W3CDTF">2017-04-20T15:17:24Z</dcterms:created>
  <dcterms:modified xsi:type="dcterms:W3CDTF">2018-05-28T23:07:36Z</dcterms:modified>
</cp:coreProperties>
</file>