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s" sheetId="1" r:id="rId4"/>
    <sheet state="visible" name="Productions" sheetId="2" r:id="rId5"/>
    <sheet state="visible" name="Roles" sheetId="3" r:id="rId6"/>
  </sheets>
  <definedNames/>
  <calcPr/>
</workbook>
</file>

<file path=xl/sharedStrings.xml><?xml version="1.0" encoding="utf-8"?>
<sst xmlns="http://schemas.openxmlformats.org/spreadsheetml/2006/main" count="994" uniqueCount="380">
  <si>
    <t>imdb_id</t>
  </si>
  <si>
    <t>tmdb_id</t>
  </si>
  <si>
    <t>name</t>
  </si>
  <si>
    <t>birthday (YYYY-MM-DD)</t>
  </si>
  <si>
    <t>notes</t>
  </si>
  <si>
    <t>nm0000434</t>
  </si>
  <si>
    <t>1893</t>
  </si>
  <si>
    <t>Mark Hamill</t>
  </si>
  <si>
    <t>1951-09-25</t>
  </si>
  <si>
    <t>Luke Skywalker</t>
  </si>
  <si>
    <t>nm0000148</t>
  </si>
  <si>
    <t>3</t>
  </si>
  <si>
    <t>Harrison Ford</t>
  </si>
  <si>
    <t>1942-07-13</t>
  </si>
  <si>
    <t>Han Solo</t>
  </si>
  <si>
    <t>nm0000402</t>
  </si>
  <si>
    <t>116</t>
  </si>
  <si>
    <t>Carrie Fisher</t>
  </si>
  <si>
    <t>1956-10-21</t>
  </si>
  <si>
    <t>Princess Leia</t>
  </si>
  <si>
    <t>nm0001850</t>
  </si>
  <si>
    <t>Billy Dee Williams</t>
  </si>
  <si>
    <t>1937-04-06</t>
  </si>
  <si>
    <t>Lando Calrissian</t>
  </si>
  <si>
    <t>nm0000355</t>
  </si>
  <si>
    <t>Anthony Daniels</t>
  </si>
  <si>
    <t>1946-02-21</t>
  </si>
  <si>
    <t>C-3PO</t>
  </si>
  <si>
    <t>nm0001190</t>
  </si>
  <si>
    <t>David Prowse</t>
  </si>
  <si>
    <t>1935-07-01</t>
  </si>
  <si>
    <t>Darth Vader (body)</t>
  </si>
  <si>
    <t>nm0048652</t>
  </si>
  <si>
    <t>Kenny Baker</t>
  </si>
  <si>
    <t>1934-08-24</t>
  </si>
  <si>
    <t>R2-D2</t>
  </si>
  <si>
    <t>nm0562679</t>
  </si>
  <si>
    <t>Peter Mayhew</t>
  </si>
  <si>
    <t>1944-05-19</t>
  </si>
  <si>
    <t>Chewbacca</t>
  </si>
  <si>
    <t>nm0001433</t>
  </si>
  <si>
    <t>Ian McDiarmid</t>
  </si>
  <si>
    <t>1944-08-11</t>
  </si>
  <si>
    <t>Emperor Palpatine</t>
  </si>
  <si>
    <t>nm0000553</t>
  </si>
  <si>
    <t>Liam Neeson</t>
  </si>
  <si>
    <t>1952-06-07</t>
  </si>
  <si>
    <t>Qui-Gon Jinn</t>
  </si>
  <si>
    <t>nm0001950</t>
  </si>
  <si>
    <t>Ewan McGregor</t>
  </si>
  <si>
    <t>1971-03-31</t>
  </si>
  <si>
    <t>Obi-Wan Kenobi</t>
  </si>
  <si>
    <t>nm0000204</t>
  </si>
  <si>
    <t>Natalie Portman</t>
  </si>
  <si>
    <t>1981-06-09</t>
  </si>
  <si>
    <t>Padmé Amidala</t>
  </si>
  <si>
    <t>nm0518257</t>
  </si>
  <si>
    <t>Jake Lloyd</t>
  </si>
  <si>
    <t>1989-03-05</t>
  </si>
  <si>
    <t>Anakin Skywalker</t>
  </si>
  <si>
    <t>nm0000638</t>
  </si>
  <si>
    <t>William Shatner</t>
  </si>
  <si>
    <t>1931-03-22</t>
  </si>
  <si>
    <t>James T. Kirk</t>
  </si>
  <si>
    <t>nm0000559</t>
  </si>
  <si>
    <t>Leonard Nimoy</t>
  </si>
  <si>
    <t>1931-03-26</t>
  </si>
  <si>
    <t>Spock</t>
  </si>
  <si>
    <t>nm0001420</t>
  </si>
  <si>
    <t>DeForest Kelley</t>
  </si>
  <si>
    <t>1920-01-20</t>
  </si>
  <si>
    <t>Dr. Leonard McCoy</t>
  </si>
  <si>
    <t>nm0001150</t>
  </si>
  <si>
    <t>James Doohan</t>
  </si>
  <si>
    <t>1920-03-03</t>
  </si>
  <si>
    <t>Montgomery Scott</t>
  </si>
  <si>
    <t>nm0001024</t>
  </si>
  <si>
    <t>Nichelle Nichols</t>
  </si>
  <si>
    <t>1932-12-28</t>
  </si>
  <si>
    <t>Nyota Uhura</t>
  </si>
  <si>
    <t>nm0001679</t>
  </si>
  <si>
    <t>George Takei</t>
  </si>
  <si>
    <t>1937-04-20</t>
  </si>
  <si>
    <t>Hikaru Sulu</t>
  </si>
  <si>
    <t>nm0001588</t>
  </si>
  <si>
    <t>Walter Koenig</t>
  </si>
  <si>
    <t>1936-09-14</t>
  </si>
  <si>
    <t>Pavel Chekov</t>
  </si>
  <si>
    <t>nm0001772</t>
  </si>
  <si>
    <t>Patrick Stewart</t>
  </si>
  <si>
    <t>1940-07-13</t>
  </si>
  <si>
    <t>Jean-Luc Picard</t>
  </si>
  <si>
    <t>nm0000408</t>
  </si>
  <si>
    <t>Jonathan Frakes</t>
  </si>
  <si>
    <t>1952-08-19</t>
  </si>
  <si>
    <t>William Riker</t>
  </si>
  <si>
    <t>nm0000653</t>
  </si>
  <si>
    <t>Brent Spiner</t>
  </si>
  <si>
    <t>1949-02-02</t>
  </si>
  <si>
    <t>Data</t>
  </si>
  <si>
    <t>nm0001117</t>
  </si>
  <si>
    <t>Michael Dorn</t>
  </si>
  <si>
    <t>1952-12-01</t>
  </si>
  <si>
    <t>Worf</t>
  </si>
  <si>
    <t>nm0001861</t>
  </si>
  <si>
    <t>Gates McFadden</t>
  </si>
  <si>
    <t>1949-03-02</t>
  </si>
  <si>
    <t>Beverly Crusher</t>
  </si>
  <si>
    <t>nm0000150</t>
  </si>
  <si>
    <t>1894</t>
  </si>
  <si>
    <t>Tom Hanks</t>
  </si>
  <si>
    <t>1956-07-09</t>
  </si>
  <si>
    <t>Woody, Toy Story</t>
  </si>
  <si>
    <t>nm0000659</t>
  </si>
  <si>
    <t>1895</t>
  </si>
  <si>
    <t>Tim Allen</t>
  </si>
  <si>
    <t>1953-06-13</t>
  </si>
  <si>
    <t>Buzz Lightyear, Toy Story</t>
  </si>
  <si>
    <t>nm0001654</t>
  </si>
  <si>
    <t>1896</t>
  </si>
  <si>
    <t>Don Rickles</t>
  </si>
  <si>
    <t>1926-05-08</t>
  </si>
  <si>
    <t>Mr. Potato Head, Toy Story</t>
  </si>
  <si>
    <t>nm0001784</t>
  </si>
  <si>
    <t>1897</t>
  </si>
  <si>
    <t>Jim Varney</t>
  </si>
  <si>
    <t>1949-06-15</t>
  </si>
  <si>
    <t>Slinky Dog, Toy Story</t>
  </si>
  <si>
    <t>nm0001713</t>
  </si>
  <si>
    <t>1898</t>
  </si>
  <si>
    <t>Wallace Shawn</t>
  </si>
  <si>
    <t>1943-11-12</t>
  </si>
  <si>
    <t>Rex, Toy Story</t>
  </si>
  <si>
    <t>nm0001448</t>
  </si>
  <si>
    <t>1899</t>
  </si>
  <si>
    <t>John Ratzenberger</t>
  </si>
  <si>
    <t>1947-04-06</t>
  </si>
  <si>
    <t>Hamm, Toy Story / Bug's Life / Toy Story 2</t>
  </si>
  <si>
    <t>nm0000725</t>
  </si>
  <si>
    <t>1900</t>
  </si>
  <si>
    <t>Annie Potts</t>
  </si>
  <si>
    <t>1949-10-28</t>
  </si>
  <si>
    <t>Bo Peep, Toy Story</t>
  </si>
  <si>
    <t>nm0000495</t>
  </si>
  <si>
    <t>1901</t>
  </si>
  <si>
    <t>Dave Foley</t>
  </si>
  <si>
    <t>1959-01-04</t>
  </si>
  <si>
    <t>Flik, A Bug's Life</t>
  </si>
  <si>
    <t>nm0000489</t>
  </si>
  <si>
    <t>1902</t>
  </si>
  <si>
    <t>Kevin Spacey</t>
  </si>
  <si>
    <t>1959-07-26</t>
  </si>
  <si>
    <t>Hopper, A Bug's Life</t>
  </si>
  <si>
    <t>nm0000510</t>
  </si>
  <si>
    <t>1903</t>
  </si>
  <si>
    <t>Julia Louis-Dreyfus</t>
  </si>
  <si>
    <t>1961-01-13</t>
  </si>
  <si>
    <t>Atta, A Bug's Life</t>
  </si>
  <si>
    <t>nm0000701</t>
  </si>
  <si>
    <t>1904</t>
  </si>
  <si>
    <t>Hayden Panettiere</t>
  </si>
  <si>
    <t>1989-08-21</t>
  </si>
  <si>
    <t>Dot, A Bug's Life</t>
  </si>
  <si>
    <t>nm0000497</t>
  </si>
  <si>
    <t>1905</t>
  </si>
  <si>
    <t>David Hyde Pierce</t>
  </si>
  <si>
    <t>1959-04-03</t>
  </si>
  <si>
    <t>Slim, A Bug's Life</t>
  </si>
  <si>
    <t>nm0000487</t>
  </si>
  <si>
    <t>1906</t>
  </si>
  <si>
    <t>Denis Leary</t>
  </si>
  <si>
    <t>1957-08-18</t>
  </si>
  <si>
    <t>Francis, A Bug's Life</t>
  </si>
  <si>
    <t>nm0000475</t>
  </si>
  <si>
    <t>1907</t>
  </si>
  <si>
    <t>Phyllis Diller</t>
  </si>
  <si>
    <t>1917-07-17</t>
  </si>
  <si>
    <t>Queen, A Bug's Life</t>
  </si>
  <si>
    <t>nm0000123</t>
  </si>
  <si>
    <t>1908</t>
  </si>
  <si>
    <t>Joan Cusack</t>
  </si>
  <si>
    <t>1962-10-11</t>
  </si>
  <si>
    <t>Jessie, Toy Story 2</t>
  </si>
  <si>
    <t>nm0000147</t>
  </si>
  <si>
    <t>1909</t>
  </si>
  <si>
    <t>Kelsey Grammer</t>
  </si>
  <si>
    <t>1955-02-21</t>
  </si>
  <si>
    <t>Stinky Pete, Toy Story 2</t>
  </si>
  <si>
    <t>nm0000181</t>
  </si>
  <si>
    <t>1910</t>
  </si>
  <si>
    <t>Wayne Knight</t>
  </si>
  <si>
    <t>1955-08-07</t>
  </si>
  <si>
    <t>Al McWhiggin, Toy Story 2</t>
  </si>
  <si>
    <t>title</t>
  </si>
  <si>
    <t>type</t>
  </si>
  <si>
    <t>franchise</t>
  </si>
  <si>
    <t>production_start</t>
  </si>
  <si>
    <t>production_end</t>
  </si>
  <si>
    <t>release_date</t>
  </si>
  <si>
    <t>tt0076759</t>
  </si>
  <si>
    <t>11</t>
  </si>
  <si>
    <t>Star Wars: Episode IV - A New Hope</t>
  </si>
  <si>
    <t>Film</t>
  </si>
  <si>
    <t>Star Wars</t>
  </si>
  <si>
    <t>1976-03-22</t>
  </si>
  <si>
    <t>1976-07-16</t>
  </si>
  <si>
    <t>1977-05-25</t>
  </si>
  <si>
    <t>tt0080684</t>
  </si>
  <si>
    <t>1891</t>
  </si>
  <si>
    <t>Star Wars: Episode V - The Empire Strikes Back</t>
  </si>
  <si>
    <t>1979-09-01</t>
  </si>
  <si>
    <t>1980-03-01</t>
  </si>
  <si>
    <t>1980-05-21</t>
  </si>
  <si>
    <t>tt0086190</t>
  </si>
  <si>
    <t>1892</t>
  </si>
  <si>
    <t>Star Wars: Episode VI - Return of the Jedi</t>
  </si>
  <si>
    <t>1982-08-01</t>
  </si>
  <si>
    <t>1983-03-01</t>
  </si>
  <si>
    <t>1983-05-25</t>
  </si>
  <si>
    <t>tt0120915</t>
  </si>
  <si>
    <t>Star Wars: Episode I - The Phantom Menace</t>
  </si>
  <si>
    <t>1997-06-01</t>
  </si>
  <si>
    <t>1998-12-01</t>
  </si>
  <si>
    <t>1999-05-19</t>
  </si>
  <si>
    <t>tt0084726</t>
  </si>
  <si>
    <t>1686</t>
  </si>
  <si>
    <t>Star Trek II: The Wrath of Khan</t>
  </si>
  <si>
    <t>Star Trek</t>
  </si>
  <si>
    <t>1981-04-01</t>
  </si>
  <si>
    <t>1982-02-01</t>
  </si>
  <si>
    <t>1982-06-04</t>
  </si>
  <si>
    <t>tt0088170</t>
  </si>
  <si>
    <t>1687</t>
  </si>
  <si>
    <t>Star Trek III: The Search for Spock</t>
  </si>
  <si>
    <t>1983-08-01</t>
  </si>
  <si>
    <t>1984-04-01</t>
  </si>
  <si>
    <t>1984-06-01</t>
  </si>
  <si>
    <t>tt0092007</t>
  </si>
  <si>
    <t>1688</t>
  </si>
  <si>
    <t>Star Trek IV: The Voyage Home</t>
  </si>
  <si>
    <t>1985-02-01</t>
  </si>
  <si>
    <t>1985-10-01</t>
  </si>
  <si>
    <t>1986-11-26</t>
  </si>
  <si>
    <t>tt0098382</t>
  </si>
  <si>
    <t>1690</t>
  </si>
  <si>
    <t>Star Trek V: The Final Frontier</t>
  </si>
  <si>
    <t>1988-03-01</t>
  </si>
  <si>
    <t>1989-02-01</t>
  </si>
  <si>
    <t>1989-06-09</t>
  </si>
  <si>
    <t>tt0098383</t>
  </si>
  <si>
    <t>1691</t>
  </si>
  <si>
    <t>Star Trek VI: The Undiscovered Country</t>
  </si>
  <si>
    <t>1990-09-01</t>
  </si>
  <si>
    <t>1991-06-01</t>
  </si>
  <si>
    <t>1991-12-06</t>
  </si>
  <si>
    <t>tt0111280</t>
  </si>
  <si>
    <t>1692</t>
  </si>
  <si>
    <t>Star Trek: Generations</t>
  </si>
  <si>
    <t>1993-06-01</t>
  </si>
  <si>
    <t>1994-05-01</t>
  </si>
  <si>
    <t>1994-11-18</t>
  </si>
  <si>
    <t>tt0117731</t>
  </si>
  <si>
    <t>1693</t>
  </si>
  <si>
    <t>Star Trek: First Contact</t>
  </si>
  <si>
    <t>1995-04-01</t>
  </si>
  <si>
    <t>1996-03-01</t>
  </si>
  <si>
    <t>1996-11-22</t>
  </si>
  <si>
    <t>tt0120844</t>
  </si>
  <si>
    <t>1694</t>
  </si>
  <si>
    <t>Star Trek: Insurrection</t>
  </si>
  <si>
    <t>1998-10-01</t>
  </si>
  <si>
    <t>1998-12-11</t>
  </si>
  <si>
    <t>tng_s01</t>
  </si>
  <si>
    <t>Star Trek: TNG - Season 1</t>
  </si>
  <si>
    <t>TV Season</t>
  </si>
  <si>
    <t>1987-01-01</t>
  </si>
  <si>
    <t>1987-12-31</t>
  </si>
  <si>
    <t>1987-09-28</t>
  </si>
  <si>
    <t>tng_s02</t>
  </si>
  <si>
    <t>Star Trek: TNG - Season 2</t>
  </si>
  <si>
    <t>1988-01-01</t>
  </si>
  <si>
    <t>1988-12-31</t>
  </si>
  <si>
    <t>1988-09-20</t>
  </si>
  <si>
    <t>tng_s03</t>
  </si>
  <si>
    <t>Star Trek: TNG - Season 3</t>
  </si>
  <si>
    <t>1989-01-01</t>
  </si>
  <si>
    <t>1989-12-31</t>
  </si>
  <si>
    <t>1989-09-18</t>
  </si>
  <si>
    <t>tng_s04</t>
  </si>
  <si>
    <t>Star Trek: TNG - Season 4</t>
  </si>
  <si>
    <t>1990-01-01</t>
  </si>
  <si>
    <t>1990-12-31</t>
  </si>
  <si>
    <t>1990-09-24</t>
  </si>
  <si>
    <t>tng_s05</t>
  </si>
  <si>
    <t>Star Trek: TNG - Season 5</t>
  </si>
  <si>
    <t>1991-01-01</t>
  </si>
  <si>
    <t>1991-12-31</t>
  </si>
  <si>
    <t>1991-09-23</t>
  </si>
  <si>
    <t>tng_s06</t>
  </si>
  <si>
    <t>Star Trek: TNG - Season 6</t>
  </si>
  <si>
    <t>1992-01-01</t>
  </si>
  <si>
    <t>1992-12-31</t>
  </si>
  <si>
    <t>1992-09-22</t>
  </si>
  <si>
    <t>tng_s07</t>
  </si>
  <si>
    <t>Star Trek: TNG - Season 7</t>
  </si>
  <si>
    <t>1993-01-01</t>
  </si>
  <si>
    <t>1993-12-31</t>
  </si>
  <si>
    <t>1993-09-20</t>
  </si>
  <si>
    <t>tt0114709</t>
  </si>
  <si>
    <t>Toy Story</t>
  </si>
  <si>
    <t>Pixar</t>
  </si>
  <si>
    <t>1994-10-01</t>
  </si>
  <si>
    <t>1995-06-01</t>
  </si>
  <si>
    <t>1995-11-22</t>
  </si>
  <si>
    <t>tt0120390</t>
  </si>
  <si>
    <t>A Bug's Life</t>
  </si>
  <si>
    <t>1998-11-25</t>
  </si>
  <si>
    <t>tt0120363</t>
  </si>
  <si>
    <t>Toy Story 2</t>
  </si>
  <si>
    <t>1998-07-01</t>
  </si>
  <si>
    <t>1999-03-01</t>
  </si>
  <si>
    <t>1999-11-24</t>
  </si>
  <si>
    <t>actor_imdb_id</t>
  </si>
  <si>
    <t>actor_name</t>
  </si>
  <si>
    <t>production_imdb_id</t>
  </si>
  <si>
    <t>production_title</t>
  </si>
  <si>
    <t>character</t>
  </si>
  <si>
    <t>actor_age_at_start</t>
  </si>
  <si>
    <t>actor_age_at_end</t>
  </si>
  <si>
    <t>actor_age_at_release</t>
  </si>
  <si>
    <t>nm0000664</t>
  </si>
  <si>
    <t>LeVar Burton</t>
  </si>
  <si>
    <t>Geordi La Forge</t>
  </si>
  <si>
    <t>nm0005212</t>
  </si>
  <si>
    <t>Marina Sirtis</t>
  </si>
  <si>
    <t>Deanna Troi</t>
  </si>
  <si>
    <t>nm0000332</t>
  </si>
  <si>
    <t>Wil Wheaton</t>
  </si>
  <si>
    <t>Wesley Crusher</t>
  </si>
  <si>
    <t>Star Wars: A New Hope</t>
  </si>
  <si>
    <t>nm0000027</t>
  </si>
  <si>
    <t>Alec Guinness</t>
  </si>
  <si>
    <t>nm0001519</t>
  </si>
  <si>
    <t>Peter Cushing</t>
  </si>
  <si>
    <t>Grand Moff Tarkin</t>
  </si>
  <si>
    <t>The Empire Strikes Back</t>
  </si>
  <si>
    <t>nm0000092</t>
  </si>
  <si>
    <t>Ricardo Montalban</t>
  </si>
  <si>
    <t>Khan Noonien Singh</t>
  </si>
  <si>
    <t>Return of the Jedi</t>
  </si>
  <si>
    <t>Princess Leia Organa</t>
  </si>
  <si>
    <t>nm0001887</t>
  </si>
  <si>
    <t>Frank Oz</t>
  </si>
  <si>
    <t>Yoda (voice)</t>
  </si>
  <si>
    <t>nm0001005</t>
  </si>
  <si>
    <t>Jeremy Bulloch</t>
  </si>
  <si>
    <t>Boba Fett (actor)</t>
  </si>
  <si>
    <t>(note: Tarkin appears in A New Hope only)</t>
  </si>
  <si>
    <t>nm0000219</t>
  </si>
  <si>
    <t>Woody</t>
  </si>
  <si>
    <t>Buzz Lightyear</t>
  </si>
  <si>
    <t>Mr. Potato Head</t>
  </si>
  <si>
    <t>Slinky Dog</t>
  </si>
  <si>
    <t>Rex</t>
  </si>
  <si>
    <t>Hamm</t>
  </si>
  <si>
    <t>Bo Peep</t>
  </si>
  <si>
    <t>nm0000556</t>
  </si>
  <si>
    <t>Malcolm McDowell</t>
  </si>
  <si>
    <t>Dr. Tolian Soran</t>
  </si>
  <si>
    <t>Jessie</t>
  </si>
  <si>
    <t>Stinky Pete</t>
  </si>
  <si>
    <t>Al McWhiggin</t>
  </si>
  <si>
    <t>tt0120623</t>
  </si>
  <si>
    <t>Flik</t>
  </si>
  <si>
    <t>Hopper</t>
  </si>
  <si>
    <t>Princess Atta</t>
  </si>
  <si>
    <t>Dot</t>
  </si>
  <si>
    <t>Slim</t>
  </si>
  <si>
    <t>Francis</t>
  </si>
  <si>
    <t>Queen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</si>
</sst>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57"/>
    <col customWidth="1" min="3" max="3" width="20.57"/>
    <col customWidth="1" min="4" max="4" width="22.14"/>
    <col customWidth="1" min="5" max="5" width="23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C7" s="1" t="s">
        <v>29</v>
      </c>
      <c r="D7" s="1" t="s">
        <v>30</v>
      </c>
      <c r="E7" s="1" t="s">
        <v>31</v>
      </c>
    </row>
    <row r="8">
      <c r="A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36</v>
      </c>
      <c r="C9" s="1" t="s">
        <v>37</v>
      </c>
      <c r="D9" s="1" t="s">
        <v>38</v>
      </c>
      <c r="E9" s="1" t="s">
        <v>39</v>
      </c>
    </row>
    <row r="10">
      <c r="A10" s="1" t="s">
        <v>40</v>
      </c>
      <c r="C10" s="1" t="s">
        <v>41</v>
      </c>
      <c r="D10" s="1" t="s">
        <v>42</v>
      </c>
      <c r="E10" s="1" t="s">
        <v>43</v>
      </c>
    </row>
    <row r="11">
      <c r="A11" s="1" t="s">
        <v>44</v>
      </c>
      <c r="C11" s="1" t="s">
        <v>45</v>
      </c>
      <c r="D11" s="1" t="s">
        <v>46</v>
      </c>
      <c r="E11" s="1" t="s">
        <v>47</v>
      </c>
    </row>
    <row r="12">
      <c r="A12" s="1" t="s">
        <v>48</v>
      </c>
      <c r="C12" s="1" t="s">
        <v>49</v>
      </c>
      <c r="D12" s="1" t="s">
        <v>50</v>
      </c>
      <c r="E12" s="1" t="s">
        <v>51</v>
      </c>
    </row>
    <row r="13">
      <c r="A13" s="1" t="s">
        <v>52</v>
      </c>
      <c r="C13" s="1" t="s">
        <v>53</v>
      </c>
      <c r="D13" s="1" t="s">
        <v>54</v>
      </c>
      <c r="E13" s="1" t="s">
        <v>55</v>
      </c>
    </row>
    <row r="14">
      <c r="A14" s="1" t="s">
        <v>56</v>
      </c>
      <c r="C14" s="1" t="s">
        <v>57</v>
      </c>
      <c r="D14" s="1" t="s">
        <v>58</v>
      </c>
      <c r="E14" s="1" t="s">
        <v>59</v>
      </c>
    </row>
    <row r="15">
      <c r="A15" s="1" t="s">
        <v>60</v>
      </c>
      <c r="C15" s="1" t="s">
        <v>61</v>
      </c>
      <c r="D15" s="1" t="s">
        <v>62</v>
      </c>
      <c r="E15" s="1" t="s">
        <v>63</v>
      </c>
    </row>
    <row r="16">
      <c r="A16" s="1" t="s">
        <v>64</v>
      </c>
      <c r="C16" s="1" t="s">
        <v>65</v>
      </c>
      <c r="D16" s="1" t="s">
        <v>66</v>
      </c>
      <c r="E16" s="1" t="s">
        <v>67</v>
      </c>
    </row>
    <row r="17">
      <c r="A17" s="1" t="s">
        <v>68</v>
      </c>
      <c r="C17" s="1" t="s">
        <v>69</v>
      </c>
      <c r="D17" s="1" t="s">
        <v>70</v>
      </c>
      <c r="E17" s="1" t="s">
        <v>71</v>
      </c>
    </row>
    <row r="18">
      <c r="A18" s="1" t="s">
        <v>72</v>
      </c>
      <c r="C18" s="1" t="s">
        <v>73</v>
      </c>
      <c r="D18" s="1" t="s">
        <v>74</v>
      </c>
      <c r="E18" s="1" t="s">
        <v>75</v>
      </c>
    </row>
    <row r="19">
      <c r="A19" s="1" t="s">
        <v>76</v>
      </c>
      <c r="C19" s="1" t="s">
        <v>77</v>
      </c>
      <c r="D19" s="1" t="s">
        <v>78</v>
      </c>
      <c r="E19" s="1" t="s">
        <v>79</v>
      </c>
    </row>
    <row r="20">
      <c r="A20" s="1" t="s">
        <v>80</v>
      </c>
      <c r="C20" s="1" t="s">
        <v>81</v>
      </c>
      <c r="D20" s="1" t="s">
        <v>82</v>
      </c>
      <c r="E20" s="1" t="s">
        <v>83</v>
      </c>
    </row>
    <row r="21" ht="15.75" customHeight="1">
      <c r="A21" s="1" t="s">
        <v>84</v>
      </c>
      <c r="C21" s="1" t="s">
        <v>85</v>
      </c>
      <c r="D21" s="1" t="s">
        <v>86</v>
      </c>
      <c r="E21" s="1" t="s">
        <v>87</v>
      </c>
    </row>
    <row r="22" ht="15.75" customHeight="1">
      <c r="A22" s="1" t="s">
        <v>88</v>
      </c>
      <c r="C22" s="1" t="s">
        <v>89</v>
      </c>
      <c r="D22" s="1" t="s">
        <v>90</v>
      </c>
      <c r="E22" s="1" t="s">
        <v>91</v>
      </c>
    </row>
    <row r="23" ht="15.75" customHeight="1">
      <c r="A23" s="1" t="s">
        <v>92</v>
      </c>
      <c r="C23" s="1" t="s">
        <v>93</v>
      </c>
      <c r="D23" s="1" t="s">
        <v>94</v>
      </c>
      <c r="E23" s="1" t="s">
        <v>95</v>
      </c>
    </row>
    <row r="24" ht="15.75" customHeight="1">
      <c r="A24" s="1" t="s">
        <v>96</v>
      </c>
      <c r="C24" s="1" t="s">
        <v>97</v>
      </c>
      <c r="D24" s="1" t="s">
        <v>98</v>
      </c>
      <c r="E24" s="1" t="s">
        <v>99</v>
      </c>
    </row>
    <row r="25" ht="15.75" customHeight="1">
      <c r="A25" s="1" t="s">
        <v>100</v>
      </c>
      <c r="C25" s="1" t="s">
        <v>101</v>
      </c>
      <c r="D25" s="1" t="s">
        <v>102</v>
      </c>
      <c r="E25" s="1" t="s">
        <v>103</v>
      </c>
    </row>
    <row r="26" ht="15.75" customHeight="1">
      <c r="A26" s="1" t="s">
        <v>104</v>
      </c>
      <c r="C26" s="1" t="s">
        <v>105</v>
      </c>
      <c r="D26" s="1" t="s">
        <v>106</v>
      </c>
      <c r="E26" s="1" t="s">
        <v>107</v>
      </c>
    </row>
    <row r="27" ht="15.75" customHeight="1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</row>
    <row r="28" ht="15.75" customHeight="1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</row>
    <row r="29" ht="15.75" customHeight="1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</row>
    <row r="30" ht="15.75" customHeight="1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132</v>
      </c>
    </row>
    <row r="32" ht="15.75" customHeight="1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</row>
    <row r="33" ht="15.75" customHeight="1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</row>
    <row r="34" ht="15.75" customHeight="1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</row>
    <row r="35" ht="15.75" customHeight="1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</row>
    <row r="36" ht="15.75" customHeight="1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157</v>
      </c>
    </row>
    <row r="37" ht="15.75" customHeight="1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</row>
    <row r="38" ht="15.75" customHeight="1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167</v>
      </c>
    </row>
    <row r="39" ht="15.75" customHeight="1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172</v>
      </c>
    </row>
    <row r="40" ht="15.75" customHeight="1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177</v>
      </c>
    </row>
    <row r="41" ht="15.75" customHeight="1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182</v>
      </c>
    </row>
    <row r="42" ht="15.75" customHeight="1">
      <c r="A42" s="1" t="s">
        <v>183</v>
      </c>
      <c r="B42" s="1" t="s">
        <v>184</v>
      </c>
      <c r="C42" s="1" t="s">
        <v>185</v>
      </c>
      <c r="D42" s="1" t="s">
        <v>186</v>
      </c>
      <c r="E42" s="1" t="s">
        <v>187</v>
      </c>
    </row>
    <row r="43" ht="15.75" customHeight="1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192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57"/>
    <col customWidth="1" min="3" max="3" width="44.57"/>
    <col customWidth="1" min="4" max="4" width="12.29"/>
    <col customWidth="1" min="5" max="5" width="14.71"/>
    <col customWidth="1" min="6" max="6" width="18.86"/>
    <col customWidth="1" min="7" max="7" width="18.0"/>
    <col customWidth="1" min="8" max="8" width="18.86"/>
    <col customWidth="1" min="9" max="26" width="8.71"/>
  </cols>
  <sheetData>
    <row r="1">
      <c r="A1" s="1" t="s">
        <v>0</v>
      </c>
      <c r="B1" s="1" t="s">
        <v>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>
      <c r="A2" s="1" t="s">
        <v>199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  <c r="H2" s="1" t="s">
        <v>206</v>
      </c>
    </row>
    <row r="3">
      <c r="A3" s="1" t="s">
        <v>207</v>
      </c>
      <c r="B3" s="1" t="s">
        <v>208</v>
      </c>
      <c r="C3" s="1" t="s">
        <v>209</v>
      </c>
      <c r="D3" s="1" t="s">
        <v>202</v>
      </c>
      <c r="E3" s="1" t="s">
        <v>203</v>
      </c>
      <c r="F3" s="1" t="s">
        <v>210</v>
      </c>
      <c r="G3" s="1" t="s">
        <v>211</v>
      </c>
      <c r="H3" s="1" t="s">
        <v>212</v>
      </c>
    </row>
    <row r="4">
      <c r="A4" s="1" t="s">
        <v>213</v>
      </c>
      <c r="B4" s="1" t="s">
        <v>214</v>
      </c>
      <c r="C4" s="1" t="s">
        <v>215</v>
      </c>
      <c r="D4" s="1" t="s">
        <v>202</v>
      </c>
      <c r="E4" s="1" t="s">
        <v>203</v>
      </c>
      <c r="F4" s="1" t="s">
        <v>216</v>
      </c>
      <c r="G4" s="1" t="s">
        <v>217</v>
      </c>
      <c r="H4" s="1" t="s">
        <v>218</v>
      </c>
    </row>
    <row r="5">
      <c r="A5" s="1" t="s">
        <v>219</v>
      </c>
      <c r="B5" s="1" t="s">
        <v>6</v>
      </c>
      <c r="C5" s="1" t="s">
        <v>220</v>
      </c>
      <c r="D5" s="1" t="s">
        <v>202</v>
      </c>
      <c r="E5" s="1" t="s">
        <v>203</v>
      </c>
      <c r="F5" s="1" t="s">
        <v>221</v>
      </c>
      <c r="G5" s="1" t="s">
        <v>222</v>
      </c>
      <c r="H5" s="1" t="s">
        <v>223</v>
      </c>
    </row>
    <row r="6">
      <c r="A6" s="1" t="s">
        <v>224</v>
      </c>
      <c r="B6" s="1" t="s">
        <v>225</v>
      </c>
      <c r="C6" s="1" t="s">
        <v>226</v>
      </c>
      <c r="D6" s="1" t="s">
        <v>202</v>
      </c>
      <c r="E6" s="1" t="s">
        <v>227</v>
      </c>
      <c r="F6" s="1" t="s">
        <v>228</v>
      </c>
      <c r="G6" s="1" t="s">
        <v>229</v>
      </c>
      <c r="H6" s="1" t="s">
        <v>230</v>
      </c>
    </row>
    <row r="7">
      <c r="A7" s="1" t="s">
        <v>231</v>
      </c>
      <c r="B7" s="1" t="s">
        <v>232</v>
      </c>
      <c r="C7" s="1" t="s">
        <v>233</v>
      </c>
      <c r="D7" s="1" t="s">
        <v>202</v>
      </c>
      <c r="E7" s="1" t="s">
        <v>227</v>
      </c>
      <c r="F7" s="1" t="s">
        <v>234</v>
      </c>
      <c r="G7" s="1" t="s">
        <v>235</v>
      </c>
      <c r="H7" s="1" t="s">
        <v>236</v>
      </c>
    </row>
    <row r="8">
      <c r="A8" s="1" t="s">
        <v>237</v>
      </c>
      <c r="B8" s="1" t="s">
        <v>238</v>
      </c>
      <c r="C8" s="1" t="s">
        <v>239</v>
      </c>
      <c r="D8" s="1" t="s">
        <v>202</v>
      </c>
      <c r="E8" s="1" t="s">
        <v>227</v>
      </c>
      <c r="F8" s="1" t="s">
        <v>240</v>
      </c>
      <c r="G8" s="1" t="s">
        <v>241</v>
      </c>
      <c r="H8" s="1" t="s">
        <v>242</v>
      </c>
    </row>
    <row r="9">
      <c r="A9" s="1" t="s">
        <v>243</v>
      </c>
      <c r="B9" s="1" t="s">
        <v>244</v>
      </c>
      <c r="C9" s="1" t="s">
        <v>245</v>
      </c>
      <c r="D9" s="1" t="s">
        <v>202</v>
      </c>
      <c r="E9" s="1" t="s">
        <v>227</v>
      </c>
      <c r="F9" s="1" t="s">
        <v>246</v>
      </c>
      <c r="G9" s="1" t="s">
        <v>247</v>
      </c>
      <c r="H9" s="1" t="s">
        <v>248</v>
      </c>
    </row>
    <row r="10">
      <c r="A10" s="1" t="s">
        <v>249</v>
      </c>
      <c r="B10" s="1" t="s">
        <v>250</v>
      </c>
      <c r="C10" s="1" t="s">
        <v>251</v>
      </c>
      <c r="D10" s="1" t="s">
        <v>202</v>
      </c>
      <c r="E10" s="1" t="s">
        <v>227</v>
      </c>
      <c r="F10" s="1" t="s">
        <v>252</v>
      </c>
      <c r="G10" s="1" t="s">
        <v>253</v>
      </c>
      <c r="H10" s="1" t="s">
        <v>254</v>
      </c>
    </row>
    <row r="11">
      <c r="A11" s="1" t="s">
        <v>255</v>
      </c>
      <c r="B11" s="1" t="s">
        <v>256</v>
      </c>
      <c r="C11" s="1" t="s">
        <v>257</v>
      </c>
      <c r="D11" s="1" t="s">
        <v>202</v>
      </c>
      <c r="E11" s="1" t="s">
        <v>227</v>
      </c>
      <c r="F11" s="1" t="s">
        <v>258</v>
      </c>
      <c r="G11" s="1" t="s">
        <v>259</v>
      </c>
      <c r="H11" s="1" t="s">
        <v>260</v>
      </c>
    </row>
    <row r="12">
      <c r="A12" s="1" t="s">
        <v>261</v>
      </c>
      <c r="B12" s="1" t="s">
        <v>262</v>
      </c>
      <c r="C12" s="1" t="s">
        <v>263</v>
      </c>
      <c r="D12" s="1" t="s">
        <v>202</v>
      </c>
      <c r="E12" s="1" t="s">
        <v>227</v>
      </c>
      <c r="F12" s="1" t="s">
        <v>264</v>
      </c>
      <c r="G12" s="1" t="s">
        <v>265</v>
      </c>
      <c r="H12" s="1" t="s">
        <v>266</v>
      </c>
    </row>
    <row r="13">
      <c r="A13" s="1" t="s">
        <v>267</v>
      </c>
      <c r="B13" s="1" t="s">
        <v>268</v>
      </c>
      <c r="C13" s="1" t="s">
        <v>269</v>
      </c>
      <c r="D13" s="1" t="s">
        <v>202</v>
      </c>
      <c r="E13" s="1" t="s">
        <v>227</v>
      </c>
      <c r="F13" s="1" t="s">
        <v>221</v>
      </c>
      <c r="G13" s="1" t="s">
        <v>270</v>
      </c>
      <c r="H13" s="1" t="s">
        <v>271</v>
      </c>
    </row>
    <row r="14">
      <c r="A14" s="1" t="s">
        <v>272</v>
      </c>
      <c r="C14" s="1" t="s">
        <v>273</v>
      </c>
      <c r="D14" s="1" t="s">
        <v>274</v>
      </c>
      <c r="E14" s="1" t="s">
        <v>227</v>
      </c>
      <c r="F14" s="1" t="s">
        <v>275</v>
      </c>
      <c r="G14" s="1" t="s">
        <v>276</v>
      </c>
      <c r="H14" s="1" t="s">
        <v>277</v>
      </c>
    </row>
    <row r="15">
      <c r="A15" s="1" t="s">
        <v>278</v>
      </c>
      <c r="C15" s="1" t="s">
        <v>279</v>
      </c>
      <c r="D15" s="1" t="s">
        <v>274</v>
      </c>
      <c r="E15" s="1" t="s">
        <v>227</v>
      </c>
      <c r="F15" s="1" t="s">
        <v>280</v>
      </c>
      <c r="G15" s="1" t="s">
        <v>281</v>
      </c>
      <c r="H15" s="1" t="s">
        <v>282</v>
      </c>
    </row>
    <row r="16">
      <c r="A16" s="1" t="s">
        <v>283</v>
      </c>
      <c r="C16" s="1" t="s">
        <v>284</v>
      </c>
      <c r="D16" s="1" t="s">
        <v>274</v>
      </c>
      <c r="E16" s="1" t="s">
        <v>227</v>
      </c>
      <c r="F16" s="1" t="s">
        <v>285</v>
      </c>
      <c r="G16" s="1" t="s">
        <v>286</v>
      </c>
      <c r="H16" s="1" t="s">
        <v>287</v>
      </c>
    </row>
    <row r="17">
      <c r="A17" s="1" t="s">
        <v>288</v>
      </c>
      <c r="C17" s="1" t="s">
        <v>289</v>
      </c>
      <c r="D17" s="1" t="s">
        <v>274</v>
      </c>
      <c r="E17" s="1" t="s">
        <v>227</v>
      </c>
      <c r="F17" s="1" t="s">
        <v>290</v>
      </c>
      <c r="G17" s="1" t="s">
        <v>291</v>
      </c>
      <c r="H17" s="1" t="s">
        <v>292</v>
      </c>
    </row>
    <row r="18">
      <c r="A18" s="1" t="s">
        <v>293</v>
      </c>
      <c r="C18" s="1" t="s">
        <v>294</v>
      </c>
      <c r="D18" s="1" t="s">
        <v>274</v>
      </c>
      <c r="E18" s="1" t="s">
        <v>227</v>
      </c>
      <c r="F18" s="1" t="s">
        <v>295</v>
      </c>
      <c r="G18" s="1" t="s">
        <v>296</v>
      </c>
      <c r="H18" s="1" t="s">
        <v>297</v>
      </c>
    </row>
    <row r="19">
      <c r="A19" s="1" t="s">
        <v>298</v>
      </c>
      <c r="C19" s="1" t="s">
        <v>299</v>
      </c>
      <c r="D19" s="1" t="s">
        <v>274</v>
      </c>
      <c r="E19" s="1" t="s">
        <v>227</v>
      </c>
      <c r="F19" s="1" t="s">
        <v>300</v>
      </c>
      <c r="G19" s="1" t="s">
        <v>301</v>
      </c>
      <c r="H19" s="1" t="s">
        <v>302</v>
      </c>
    </row>
    <row r="20">
      <c r="A20" s="1" t="s">
        <v>303</v>
      </c>
      <c r="C20" s="1" t="s">
        <v>304</v>
      </c>
      <c r="D20" s="1" t="s">
        <v>274</v>
      </c>
      <c r="E20" s="1" t="s">
        <v>227</v>
      </c>
      <c r="F20" s="1" t="s">
        <v>305</v>
      </c>
      <c r="G20" s="1" t="s">
        <v>306</v>
      </c>
      <c r="H20" s="1" t="s">
        <v>307</v>
      </c>
    </row>
    <row r="21" ht="15.75" customHeight="1">
      <c r="A21" s="1" t="s">
        <v>308</v>
      </c>
      <c r="B21" s="1" t="s">
        <v>139</v>
      </c>
      <c r="C21" s="1" t="s">
        <v>309</v>
      </c>
      <c r="D21" s="1" t="s">
        <v>202</v>
      </c>
      <c r="E21" s="1" t="s">
        <v>310</v>
      </c>
      <c r="F21" s="1" t="s">
        <v>311</v>
      </c>
      <c r="G21" s="1" t="s">
        <v>312</v>
      </c>
      <c r="H21" s="1" t="s">
        <v>313</v>
      </c>
    </row>
    <row r="22" ht="15.75" customHeight="1">
      <c r="A22" s="1" t="s">
        <v>314</v>
      </c>
      <c r="B22" s="1" t="s">
        <v>144</v>
      </c>
      <c r="C22" s="1" t="s">
        <v>315</v>
      </c>
      <c r="D22" s="1" t="s">
        <v>202</v>
      </c>
      <c r="E22" s="1" t="s">
        <v>310</v>
      </c>
      <c r="F22" s="1" t="s">
        <v>221</v>
      </c>
      <c r="G22" s="1" t="s">
        <v>270</v>
      </c>
      <c r="H22" s="1" t="s">
        <v>316</v>
      </c>
    </row>
    <row r="23" ht="15.75" customHeight="1">
      <c r="A23" s="1" t="s">
        <v>317</v>
      </c>
      <c r="B23" s="1" t="s">
        <v>149</v>
      </c>
      <c r="C23" s="1" t="s">
        <v>318</v>
      </c>
      <c r="D23" s="1" t="s">
        <v>202</v>
      </c>
      <c r="E23" s="1" t="s">
        <v>310</v>
      </c>
      <c r="F23" s="1" t="s">
        <v>319</v>
      </c>
      <c r="G23" s="1" t="s">
        <v>320</v>
      </c>
      <c r="H23" s="1" t="s">
        <v>321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1.29"/>
    <col customWidth="1" min="3" max="3" width="20.43"/>
    <col customWidth="1" min="4" max="4" width="29.86"/>
    <col customWidth="1" min="5" max="5" width="21.29"/>
    <col customWidth="1" min="6" max="26" width="8.71"/>
  </cols>
  <sheetData>
    <row r="1">
      <c r="A1" s="2" t="s">
        <v>322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  <c r="G1" s="2" t="s">
        <v>328</v>
      </c>
      <c r="H1" s="2" t="s">
        <v>329</v>
      </c>
      <c r="I1" s="2" t="s">
        <v>4</v>
      </c>
    </row>
    <row r="2">
      <c r="A2" s="2" t="s">
        <v>88</v>
      </c>
      <c r="B2" s="2" t="s">
        <v>89</v>
      </c>
      <c r="C2" s="2" t="s">
        <v>272</v>
      </c>
      <c r="D2" s="2" t="s">
        <v>273</v>
      </c>
      <c r="E2" s="2" t="s">
        <v>91</v>
      </c>
      <c r="F2" s="2"/>
      <c r="G2" s="2"/>
      <c r="H2" s="2"/>
      <c r="I2" s="2"/>
    </row>
    <row r="3">
      <c r="A3" s="2" t="s">
        <v>92</v>
      </c>
      <c r="B3" s="2" t="s">
        <v>93</v>
      </c>
      <c r="C3" s="2" t="s">
        <v>272</v>
      </c>
      <c r="D3" s="2" t="s">
        <v>273</v>
      </c>
      <c r="E3" s="2" t="s">
        <v>95</v>
      </c>
      <c r="F3" s="2"/>
      <c r="G3" s="2"/>
      <c r="H3" s="2"/>
      <c r="I3" s="2"/>
    </row>
    <row r="4">
      <c r="A4" s="2" t="s">
        <v>96</v>
      </c>
      <c r="B4" s="2" t="s">
        <v>97</v>
      </c>
      <c r="C4" s="2" t="s">
        <v>272</v>
      </c>
      <c r="D4" s="2" t="s">
        <v>273</v>
      </c>
      <c r="E4" s="2" t="s">
        <v>99</v>
      </c>
      <c r="F4" s="2"/>
      <c r="G4" s="2"/>
      <c r="H4" s="2"/>
      <c r="I4" s="2"/>
    </row>
    <row r="5">
      <c r="A5" s="2" t="s">
        <v>100</v>
      </c>
      <c r="B5" s="2" t="s">
        <v>101</v>
      </c>
      <c r="C5" s="2" t="s">
        <v>272</v>
      </c>
      <c r="D5" s="2" t="s">
        <v>273</v>
      </c>
      <c r="E5" s="2" t="s">
        <v>103</v>
      </c>
      <c r="F5" s="2"/>
      <c r="G5" s="2"/>
      <c r="H5" s="2"/>
      <c r="I5" s="2"/>
    </row>
    <row r="6">
      <c r="A6" s="2" t="s">
        <v>104</v>
      </c>
      <c r="B6" s="2" t="s">
        <v>105</v>
      </c>
      <c r="C6" s="2" t="s">
        <v>272</v>
      </c>
      <c r="D6" s="2" t="s">
        <v>273</v>
      </c>
      <c r="E6" s="2" t="s">
        <v>107</v>
      </c>
      <c r="F6" s="2"/>
      <c r="G6" s="2"/>
      <c r="H6" s="2"/>
      <c r="I6" s="2"/>
    </row>
    <row r="7">
      <c r="A7" s="2" t="s">
        <v>330</v>
      </c>
      <c r="B7" s="2" t="s">
        <v>331</v>
      </c>
      <c r="C7" s="2" t="s">
        <v>272</v>
      </c>
      <c r="D7" s="2" t="s">
        <v>273</v>
      </c>
      <c r="E7" s="2" t="s">
        <v>332</v>
      </c>
      <c r="F7" s="2"/>
      <c r="G7" s="2"/>
      <c r="H7" s="2"/>
      <c r="I7" s="2"/>
    </row>
    <row r="8">
      <c r="A8" s="2" t="s">
        <v>333</v>
      </c>
      <c r="B8" s="2" t="s">
        <v>334</v>
      </c>
      <c r="C8" s="2" t="s">
        <v>272</v>
      </c>
      <c r="D8" s="2" t="s">
        <v>273</v>
      </c>
      <c r="E8" s="2" t="s">
        <v>335</v>
      </c>
      <c r="F8" s="2"/>
      <c r="G8" s="2"/>
      <c r="H8" s="2"/>
      <c r="I8" s="2"/>
    </row>
    <row r="9">
      <c r="A9" s="2" t="s">
        <v>336</v>
      </c>
      <c r="B9" s="2" t="s">
        <v>337</v>
      </c>
      <c r="C9" s="2" t="s">
        <v>272</v>
      </c>
      <c r="D9" s="2" t="s">
        <v>273</v>
      </c>
      <c r="E9" s="2" t="s">
        <v>338</v>
      </c>
      <c r="F9" s="2"/>
      <c r="G9" s="2"/>
      <c r="H9" s="2"/>
      <c r="I9" s="2"/>
    </row>
    <row r="10">
      <c r="A10" s="2" t="s">
        <v>5</v>
      </c>
      <c r="B10" s="2" t="s">
        <v>7</v>
      </c>
      <c r="C10" s="2" t="s">
        <v>199</v>
      </c>
      <c r="D10" s="2" t="s">
        <v>339</v>
      </c>
      <c r="E10" s="2" t="s">
        <v>9</v>
      </c>
      <c r="F10" s="2"/>
      <c r="G10" s="2"/>
      <c r="H10" s="2"/>
      <c r="I10" s="2"/>
    </row>
    <row r="11">
      <c r="A11" s="2" t="s">
        <v>10</v>
      </c>
      <c r="B11" s="2" t="s">
        <v>12</v>
      </c>
      <c r="C11" s="2" t="s">
        <v>199</v>
      </c>
      <c r="D11" s="2" t="s">
        <v>339</v>
      </c>
      <c r="E11" s="2" t="s">
        <v>14</v>
      </c>
      <c r="F11" s="2"/>
      <c r="G11" s="2"/>
      <c r="H11" s="2"/>
      <c r="I11" s="2"/>
    </row>
    <row r="12">
      <c r="A12" s="2" t="s">
        <v>15</v>
      </c>
      <c r="B12" s="2" t="s">
        <v>17</v>
      </c>
      <c r="C12" s="2" t="s">
        <v>199</v>
      </c>
      <c r="D12" s="2" t="s">
        <v>339</v>
      </c>
      <c r="E12" s="2" t="s">
        <v>19</v>
      </c>
      <c r="F12" s="2"/>
      <c r="G12" s="2"/>
      <c r="H12" s="2"/>
      <c r="I12" s="2"/>
    </row>
    <row r="13">
      <c r="A13" s="2" t="s">
        <v>340</v>
      </c>
      <c r="B13" s="2" t="s">
        <v>341</v>
      </c>
      <c r="C13" s="2" t="s">
        <v>199</v>
      </c>
      <c r="D13" s="2" t="s">
        <v>339</v>
      </c>
      <c r="E13" s="2" t="s">
        <v>51</v>
      </c>
      <c r="F13" s="2"/>
      <c r="G13" s="2"/>
      <c r="H13" s="2"/>
      <c r="I13" s="2"/>
    </row>
    <row r="14">
      <c r="A14" s="2" t="s">
        <v>342</v>
      </c>
      <c r="B14" s="2" t="s">
        <v>343</v>
      </c>
      <c r="C14" s="2" t="s">
        <v>199</v>
      </c>
      <c r="D14" s="2" t="s">
        <v>339</v>
      </c>
      <c r="E14" s="2" t="s">
        <v>344</v>
      </c>
      <c r="F14" s="2"/>
      <c r="G14" s="2"/>
      <c r="H14" s="2"/>
      <c r="I14" s="2"/>
    </row>
    <row r="15">
      <c r="A15" s="2" t="s">
        <v>24</v>
      </c>
      <c r="B15" s="2" t="s">
        <v>25</v>
      </c>
      <c r="C15" s="2" t="s">
        <v>199</v>
      </c>
      <c r="D15" s="2" t="s">
        <v>339</v>
      </c>
      <c r="E15" s="2" t="s">
        <v>27</v>
      </c>
      <c r="F15" s="2"/>
      <c r="G15" s="2"/>
      <c r="H15" s="2"/>
      <c r="I15" s="2"/>
    </row>
    <row r="16">
      <c r="A16" s="2" t="s">
        <v>32</v>
      </c>
      <c r="B16" s="2" t="s">
        <v>33</v>
      </c>
      <c r="C16" s="2" t="s">
        <v>199</v>
      </c>
      <c r="D16" s="2" t="s">
        <v>339</v>
      </c>
      <c r="E16" s="2" t="s">
        <v>35</v>
      </c>
      <c r="F16" s="2"/>
      <c r="G16" s="2"/>
      <c r="H16" s="2"/>
      <c r="I16" s="2"/>
    </row>
    <row r="17">
      <c r="A17" s="2" t="s">
        <v>36</v>
      </c>
      <c r="B17" s="2" t="s">
        <v>37</v>
      </c>
      <c r="C17" s="2" t="s">
        <v>199</v>
      </c>
      <c r="D17" s="2" t="s">
        <v>339</v>
      </c>
      <c r="E17" s="2" t="s">
        <v>39</v>
      </c>
      <c r="F17" s="2"/>
      <c r="G17" s="2"/>
      <c r="H17" s="2"/>
      <c r="I17" s="2"/>
    </row>
    <row r="18">
      <c r="A18" s="2" t="s">
        <v>28</v>
      </c>
      <c r="B18" s="2" t="s">
        <v>29</v>
      </c>
      <c r="C18" s="2" t="s">
        <v>199</v>
      </c>
      <c r="D18" s="2" t="s">
        <v>339</v>
      </c>
      <c r="E18" s="2" t="s">
        <v>31</v>
      </c>
      <c r="F18" s="2"/>
      <c r="G18" s="2"/>
      <c r="H18" s="2"/>
      <c r="I18" s="2"/>
    </row>
    <row r="19">
      <c r="A19" s="2" t="s">
        <v>5</v>
      </c>
      <c r="B19" s="2" t="s">
        <v>7</v>
      </c>
      <c r="C19" s="2" t="s">
        <v>207</v>
      </c>
      <c r="D19" s="2" t="s">
        <v>345</v>
      </c>
      <c r="E19" s="2" t="s">
        <v>9</v>
      </c>
      <c r="F19" s="2"/>
      <c r="G19" s="2"/>
      <c r="H19" s="2"/>
      <c r="I19" s="2"/>
    </row>
    <row r="20">
      <c r="A20" s="2" t="s">
        <v>10</v>
      </c>
      <c r="B20" s="2" t="s">
        <v>12</v>
      </c>
      <c r="C20" s="2" t="s">
        <v>207</v>
      </c>
      <c r="D20" s="2" t="s">
        <v>345</v>
      </c>
      <c r="E20" s="2" t="s">
        <v>14</v>
      </c>
      <c r="F20" s="2"/>
      <c r="G20" s="2"/>
      <c r="H20" s="2"/>
      <c r="I20" s="2"/>
    </row>
    <row r="21" ht="15.75" customHeight="1">
      <c r="A21" s="2" t="s">
        <v>15</v>
      </c>
      <c r="B21" s="2" t="s">
        <v>17</v>
      </c>
      <c r="C21" s="2" t="s">
        <v>207</v>
      </c>
      <c r="D21" s="2" t="s">
        <v>345</v>
      </c>
      <c r="E21" s="2" t="s">
        <v>19</v>
      </c>
      <c r="F21" s="2"/>
      <c r="G21" s="2"/>
      <c r="H21" s="2"/>
      <c r="I21" s="2"/>
    </row>
    <row r="22" ht="15.75" customHeight="1">
      <c r="A22" s="2" t="s">
        <v>20</v>
      </c>
      <c r="B22" s="2" t="s">
        <v>21</v>
      </c>
      <c r="C22" s="2" t="s">
        <v>207</v>
      </c>
      <c r="D22" s="2" t="s">
        <v>345</v>
      </c>
      <c r="E22" s="2" t="s">
        <v>23</v>
      </c>
      <c r="F22" s="2"/>
      <c r="G22" s="2"/>
      <c r="H22" s="2"/>
      <c r="I22" s="2"/>
    </row>
    <row r="23" ht="15.75" customHeight="1">
      <c r="A23" s="2" t="s">
        <v>40</v>
      </c>
      <c r="B23" s="2" t="s">
        <v>41</v>
      </c>
      <c r="C23" s="2" t="s">
        <v>207</v>
      </c>
      <c r="D23" s="2" t="s">
        <v>345</v>
      </c>
      <c r="E23" s="2" t="s">
        <v>43</v>
      </c>
      <c r="F23" s="2"/>
      <c r="G23" s="2"/>
      <c r="H23" s="2"/>
      <c r="I23" s="2"/>
    </row>
    <row r="24" ht="15.75" customHeight="1">
      <c r="A24" s="2" t="s">
        <v>60</v>
      </c>
      <c r="B24" s="2" t="s">
        <v>61</v>
      </c>
      <c r="C24" s="2" t="s">
        <v>224</v>
      </c>
      <c r="D24" s="2" t="s">
        <v>226</v>
      </c>
      <c r="E24" s="2" t="s">
        <v>63</v>
      </c>
      <c r="F24" s="2"/>
      <c r="G24" s="2"/>
      <c r="H24" s="2"/>
      <c r="I24" s="2"/>
    </row>
    <row r="25" ht="15.75" customHeight="1">
      <c r="A25" s="2" t="s">
        <v>64</v>
      </c>
      <c r="B25" s="2" t="s">
        <v>65</v>
      </c>
      <c r="C25" s="2" t="s">
        <v>224</v>
      </c>
      <c r="D25" s="2" t="s">
        <v>226</v>
      </c>
      <c r="E25" s="2" t="s">
        <v>67</v>
      </c>
      <c r="F25" s="2"/>
      <c r="G25" s="2"/>
      <c r="H25" s="2"/>
      <c r="I25" s="2"/>
    </row>
    <row r="26" ht="15.75" customHeight="1">
      <c r="A26" s="2" t="s">
        <v>68</v>
      </c>
      <c r="B26" s="2" t="s">
        <v>69</v>
      </c>
      <c r="C26" s="2" t="s">
        <v>224</v>
      </c>
      <c r="D26" s="2" t="s">
        <v>226</v>
      </c>
      <c r="E26" s="2" t="s">
        <v>71</v>
      </c>
      <c r="F26" s="2"/>
      <c r="G26" s="2"/>
      <c r="H26" s="2"/>
      <c r="I26" s="2"/>
    </row>
    <row r="27" ht="15.75" customHeight="1">
      <c r="A27" s="2" t="s">
        <v>346</v>
      </c>
      <c r="B27" s="2" t="s">
        <v>347</v>
      </c>
      <c r="C27" s="2" t="s">
        <v>224</v>
      </c>
      <c r="D27" s="2" t="s">
        <v>226</v>
      </c>
      <c r="E27" s="2" t="s">
        <v>348</v>
      </c>
      <c r="F27" s="2"/>
      <c r="G27" s="2"/>
      <c r="H27" s="2"/>
      <c r="I27" s="2"/>
    </row>
    <row r="28" ht="15.75" customHeight="1">
      <c r="A28" s="2" t="s">
        <v>60</v>
      </c>
      <c r="B28" s="2" t="s">
        <v>61</v>
      </c>
      <c r="C28" s="2" t="s">
        <v>224</v>
      </c>
      <c r="D28" s="2" t="s">
        <v>226</v>
      </c>
      <c r="E28" s="2" t="s">
        <v>63</v>
      </c>
      <c r="F28" s="3">
        <f>IFERROR(INT((DATEVALUE(VLOOKUP(C28,Productions!A:H,6,FALSE)) - DATEVALUE(VLOOKUP(A28,Actors!A:E,4,FALSE)))/365.25),"")</f>
        <v>50</v>
      </c>
      <c r="G28" s="3">
        <f>IFERROR(INT((DATEVALUE(VLOOKUP(C28,Productions!A:H,7,FALSE)) - DATEVALUE(VLOOKUP(A28,Actors!A:E,4,FALSE)))/365.25),"")</f>
        <v>50</v>
      </c>
      <c r="H28" s="3">
        <f>IFERROR(INT((DATEVALUE(VLOOKUP(C28,Productions!A:H,8,FALSE)) - DATEVALUE(VLOOKUP(A28,Actors!A:E,4,FALSE)))/365.25),"")</f>
        <v>51</v>
      </c>
      <c r="I28" s="2"/>
    </row>
    <row r="29" ht="15.75" customHeight="1">
      <c r="A29" s="2" t="s">
        <v>64</v>
      </c>
      <c r="B29" s="2" t="s">
        <v>65</v>
      </c>
      <c r="C29" s="2" t="s">
        <v>224</v>
      </c>
      <c r="D29" s="2" t="s">
        <v>226</v>
      </c>
      <c r="E29" s="2" t="s">
        <v>67</v>
      </c>
      <c r="F29" s="3">
        <f>IFERROR(INT((DATEVALUE(VLOOKUP(C29,Productions!A:H,6,FALSE)) - DATEVALUE(VLOOKUP(A29,Actors!A:E,4,FALSE)))/365.25),"")</f>
        <v>50</v>
      </c>
      <c r="G29" s="3">
        <f>IFERROR(INT((DATEVALUE(VLOOKUP(C29,Productions!A:H,7,FALSE)) - DATEVALUE(VLOOKUP(A29,Actors!A:E,4,FALSE)))/365.25),"")</f>
        <v>50</v>
      </c>
      <c r="H29" s="3">
        <f>IFERROR(INT((DATEVALUE(VLOOKUP(C29,Productions!A:H,8,FALSE)) - DATEVALUE(VLOOKUP(A29,Actors!A:E,4,FALSE)))/365.25),"")</f>
        <v>51</v>
      </c>
      <c r="I29" s="2"/>
    </row>
    <row r="30" ht="15.75" customHeight="1">
      <c r="A30" s="2" t="s">
        <v>68</v>
      </c>
      <c r="B30" s="2" t="s">
        <v>69</v>
      </c>
      <c r="C30" s="2" t="s">
        <v>224</v>
      </c>
      <c r="D30" s="2" t="s">
        <v>226</v>
      </c>
      <c r="E30" s="2" t="s">
        <v>71</v>
      </c>
      <c r="F30" s="3">
        <f>IFERROR(INT((DATEVALUE(VLOOKUP(C30,Productions!A:H,6,FALSE)) - DATEVALUE(VLOOKUP(A30,Actors!A:E,4,FALSE)))/365.25),"")</f>
        <v>61</v>
      </c>
      <c r="G30" s="3">
        <f>IFERROR(INT((DATEVALUE(VLOOKUP(C30,Productions!A:H,7,FALSE)) - DATEVALUE(VLOOKUP(A30,Actors!A:E,4,FALSE)))/365.25),"")</f>
        <v>62</v>
      </c>
      <c r="H30" s="3">
        <f>IFERROR(INT((DATEVALUE(VLOOKUP(C30,Productions!A:H,8,FALSE)) - DATEVALUE(VLOOKUP(A30,Actors!A:E,4,FALSE)))/365.25),"")</f>
        <v>62</v>
      </c>
      <c r="I30" s="2"/>
    </row>
    <row r="31" ht="15.75" customHeight="1">
      <c r="A31" s="2" t="s">
        <v>72</v>
      </c>
      <c r="B31" s="2" t="s">
        <v>73</v>
      </c>
      <c r="C31" s="2" t="s">
        <v>224</v>
      </c>
      <c r="D31" s="2" t="s">
        <v>226</v>
      </c>
      <c r="E31" s="2" t="s">
        <v>75</v>
      </c>
      <c r="F31" s="3">
        <f>IFERROR(INT((DATEVALUE(VLOOKUP(C31,Productions!A:H,6,FALSE)) - DATEVALUE(VLOOKUP(A31,Actors!A:E,4,FALSE)))/365.25),"")</f>
        <v>61</v>
      </c>
      <c r="G31" s="3">
        <f>IFERROR(INT((DATEVALUE(VLOOKUP(C31,Productions!A:H,7,FALSE)) - DATEVALUE(VLOOKUP(A31,Actors!A:E,4,FALSE)))/365.25),"")</f>
        <v>61</v>
      </c>
      <c r="H31" s="3">
        <f>IFERROR(INT((DATEVALUE(VLOOKUP(C31,Productions!A:H,8,FALSE)) - DATEVALUE(VLOOKUP(A31,Actors!A:E,4,FALSE)))/365.25),"")</f>
        <v>62</v>
      </c>
      <c r="I31" s="2"/>
    </row>
    <row r="32" ht="15.75" customHeight="1">
      <c r="A32" s="2" t="s">
        <v>76</v>
      </c>
      <c r="B32" s="2" t="s">
        <v>77</v>
      </c>
      <c r="C32" s="2" t="s">
        <v>224</v>
      </c>
      <c r="D32" s="2" t="s">
        <v>226</v>
      </c>
      <c r="E32" s="2" t="s">
        <v>79</v>
      </c>
      <c r="F32" s="3">
        <f>IFERROR(INT((DATEVALUE(VLOOKUP(C32,Productions!A:H,6,FALSE)) - DATEVALUE(VLOOKUP(A32,Actors!A:E,4,FALSE)))/365.25),"")</f>
        <v>48</v>
      </c>
      <c r="G32" s="3">
        <f>IFERROR(INT((DATEVALUE(VLOOKUP(C32,Productions!A:H,7,FALSE)) - DATEVALUE(VLOOKUP(A32,Actors!A:E,4,FALSE)))/365.25),"")</f>
        <v>49</v>
      </c>
      <c r="H32" s="3">
        <f>IFERROR(INT((DATEVALUE(VLOOKUP(C32,Productions!A:H,8,FALSE)) - DATEVALUE(VLOOKUP(A32,Actors!A:E,4,FALSE)))/365.25),"")</f>
        <v>49</v>
      </c>
      <c r="I32" s="2"/>
    </row>
    <row r="33" ht="15.75" customHeight="1">
      <c r="A33" s="2" t="s">
        <v>80</v>
      </c>
      <c r="B33" s="2" t="s">
        <v>81</v>
      </c>
      <c r="C33" s="2" t="s">
        <v>224</v>
      </c>
      <c r="D33" s="2" t="s">
        <v>226</v>
      </c>
      <c r="E33" s="2" t="s">
        <v>83</v>
      </c>
      <c r="F33" s="3">
        <f>IFERROR(INT((DATEVALUE(VLOOKUP(C33,Productions!A:H,6,FALSE)) - DATEVALUE(VLOOKUP(A33,Actors!A:E,4,FALSE)))/365.25),"")</f>
        <v>43</v>
      </c>
      <c r="G33" s="3">
        <f>IFERROR(INT((DATEVALUE(VLOOKUP(C33,Productions!A:H,7,FALSE)) - DATEVALUE(VLOOKUP(A33,Actors!A:E,4,FALSE)))/365.25),"")</f>
        <v>44</v>
      </c>
      <c r="H33" s="3">
        <f>IFERROR(INT((DATEVALUE(VLOOKUP(C33,Productions!A:H,8,FALSE)) - DATEVALUE(VLOOKUP(A33,Actors!A:E,4,FALSE)))/365.25),"")</f>
        <v>45</v>
      </c>
      <c r="I33" s="2"/>
    </row>
    <row r="34" ht="15.75" customHeight="1">
      <c r="A34" s="2" t="s">
        <v>84</v>
      </c>
      <c r="B34" s="2" t="s">
        <v>85</v>
      </c>
      <c r="C34" s="2" t="s">
        <v>224</v>
      </c>
      <c r="D34" s="2" t="s">
        <v>226</v>
      </c>
      <c r="E34" s="2" t="s">
        <v>87</v>
      </c>
      <c r="F34" s="3">
        <f>IFERROR(INT((DATEVALUE(VLOOKUP(C34,Productions!A:H,6,FALSE)) - DATEVALUE(VLOOKUP(A34,Actors!A:E,4,FALSE)))/365.25),"")</f>
        <v>44</v>
      </c>
      <c r="G34" s="3">
        <f>IFERROR(INT((DATEVALUE(VLOOKUP(C34,Productions!A:H,7,FALSE)) - DATEVALUE(VLOOKUP(A34,Actors!A:E,4,FALSE)))/365.25),"")</f>
        <v>45</v>
      </c>
      <c r="H34" s="3">
        <f>IFERROR(INT((DATEVALUE(VLOOKUP(C34,Productions!A:H,8,FALSE)) - DATEVALUE(VLOOKUP(A34,Actors!A:E,4,FALSE)))/365.25),"")</f>
        <v>45</v>
      </c>
      <c r="I34" s="2"/>
    </row>
    <row r="35" ht="15.75" customHeight="1">
      <c r="A35" s="2" t="s">
        <v>346</v>
      </c>
      <c r="B35" s="2" t="s">
        <v>347</v>
      </c>
      <c r="C35" s="2" t="s">
        <v>224</v>
      </c>
      <c r="D35" s="2" t="s">
        <v>226</v>
      </c>
      <c r="E35" s="2" t="s">
        <v>348</v>
      </c>
      <c r="F35" s="3" t="str">
        <f>IFERROR(INT((DATEVALUE(VLOOKUP(C35,Productions!A:H,6,FALSE)) - DATEVALUE(VLOOKUP(A35,Actors!A:E,4,FALSE)))/365.25),"")</f>
        <v/>
      </c>
      <c r="G35" s="3" t="str">
        <f>IFERROR(INT((DATEVALUE(VLOOKUP(C35,Productions!A:H,7,FALSE)) - DATEVALUE(VLOOKUP(A35,Actors!A:E,4,FALSE)))/365.25),"")</f>
        <v/>
      </c>
      <c r="H35" s="3" t="str">
        <f>IFERROR(INT((DATEVALUE(VLOOKUP(C35,Productions!A:H,8,FALSE)) - DATEVALUE(VLOOKUP(A35,Actors!A:E,4,FALSE)))/365.25),"")</f>
        <v/>
      </c>
      <c r="I35" s="2"/>
    </row>
    <row r="36" ht="15.75" customHeight="1">
      <c r="A36" s="2" t="s">
        <v>5</v>
      </c>
      <c r="B36" s="2" t="s">
        <v>7</v>
      </c>
      <c r="C36" s="2" t="s">
        <v>213</v>
      </c>
      <c r="D36" s="2" t="s">
        <v>349</v>
      </c>
      <c r="E36" s="2" t="s">
        <v>9</v>
      </c>
      <c r="F36" s="3">
        <f>IFERROR(INT((DATEVALUE(VLOOKUP(C36,Productions!A:H,6,FALSE)) - DATEVALUE(VLOOKUP(A36,Actors!A:E,4,FALSE)))/365.25),"")</f>
        <v>30</v>
      </c>
      <c r="G36" s="3">
        <f>IFERROR(INT((DATEVALUE(VLOOKUP(C36,Productions!A:H,7,FALSE)) - DATEVALUE(VLOOKUP(A36,Actors!A:E,4,FALSE)))/365.25),"")</f>
        <v>31</v>
      </c>
      <c r="H36" s="3">
        <f>IFERROR(INT((DATEVALUE(VLOOKUP(C36,Productions!A:H,8,FALSE)) - DATEVALUE(VLOOKUP(A36,Actors!A:E,4,FALSE)))/365.25),"")</f>
        <v>31</v>
      </c>
      <c r="I36" s="2"/>
    </row>
    <row r="37" ht="15.75" customHeight="1">
      <c r="A37" s="2" t="s">
        <v>10</v>
      </c>
      <c r="B37" s="2" t="s">
        <v>12</v>
      </c>
      <c r="C37" s="2" t="s">
        <v>213</v>
      </c>
      <c r="D37" s="2" t="s">
        <v>349</v>
      </c>
      <c r="E37" s="2" t="s">
        <v>14</v>
      </c>
      <c r="F37" s="3">
        <f>IFERROR(INT((DATEVALUE(VLOOKUP(C37,Productions!A:H,6,FALSE)) - DATEVALUE(VLOOKUP(A37,Actors!A:E,4,FALSE)))/365.25),"")</f>
        <v>40</v>
      </c>
      <c r="G37" s="3">
        <f>IFERROR(INT((DATEVALUE(VLOOKUP(C37,Productions!A:H,7,FALSE)) - DATEVALUE(VLOOKUP(A37,Actors!A:E,4,FALSE)))/365.25),"")</f>
        <v>40</v>
      </c>
      <c r="H37" s="3">
        <f>IFERROR(INT((DATEVALUE(VLOOKUP(C37,Productions!A:H,8,FALSE)) - DATEVALUE(VLOOKUP(A37,Actors!A:E,4,FALSE)))/365.25),"")</f>
        <v>40</v>
      </c>
      <c r="I37" s="2"/>
    </row>
    <row r="38" ht="15.75" customHeight="1">
      <c r="A38" s="2" t="s">
        <v>15</v>
      </c>
      <c r="B38" s="2" t="s">
        <v>17</v>
      </c>
      <c r="C38" s="2" t="s">
        <v>213</v>
      </c>
      <c r="D38" s="2" t="s">
        <v>349</v>
      </c>
      <c r="E38" s="2" t="s">
        <v>350</v>
      </c>
      <c r="F38" s="3">
        <f>IFERROR(INT((DATEVALUE(VLOOKUP(C38,Productions!A:H,6,FALSE)) - DATEVALUE(VLOOKUP(A38,Actors!A:E,4,FALSE)))/365.25),"")</f>
        <v>25</v>
      </c>
      <c r="G38" s="3">
        <f>IFERROR(INT((DATEVALUE(VLOOKUP(C38,Productions!A:H,7,FALSE)) - DATEVALUE(VLOOKUP(A38,Actors!A:E,4,FALSE)))/365.25),"")</f>
        <v>26</v>
      </c>
      <c r="H38" s="3">
        <f>IFERROR(INT((DATEVALUE(VLOOKUP(C38,Productions!A:H,8,FALSE)) - DATEVALUE(VLOOKUP(A38,Actors!A:E,4,FALSE)))/365.25),"")</f>
        <v>26</v>
      </c>
      <c r="I38" s="2"/>
    </row>
    <row r="39" ht="15.75" customHeight="1">
      <c r="A39" s="2" t="s">
        <v>20</v>
      </c>
      <c r="B39" s="2" t="s">
        <v>21</v>
      </c>
      <c r="C39" s="2" t="s">
        <v>213</v>
      </c>
      <c r="D39" s="2" t="s">
        <v>349</v>
      </c>
      <c r="E39" s="2" t="s">
        <v>23</v>
      </c>
      <c r="F39" s="3">
        <f>IFERROR(INT((DATEVALUE(VLOOKUP(C39,Productions!A:H,6,FALSE)) - DATEVALUE(VLOOKUP(A39,Actors!A:E,4,FALSE)))/365.25),"")</f>
        <v>45</v>
      </c>
      <c r="G39" s="3">
        <f>IFERROR(INT((DATEVALUE(VLOOKUP(C39,Productions!A:H,7,FALSE)) - DATEVALUE(VLOOKUP(A39,Actors!A:E,4,FALSE)))/365.25),"")</f>
        <v>45</v>
      </c>
      <c r="H39" s="3">
        <f>IFERROR(INT((DATEVALUE(VLOOKUP(C39,Productions!A:H,8,FALSE)) - DATEVALUE(VLOOKUP(A39,Actors!A:E,4,FALSE)))/365.25),"")</f>
        <v>46</v>
      </c>
      <c r="I39" s="2"/>
    </row>
    <row r="40" ht="15.75" customHeight="1">
      <c r="A40" s="2" t="s">
        <v>36</v>
      </c>
      <c r="B40" s="2" t="s">
        <v>37</v>
      </c>
      <c r="C40" s="2" t="s">
        <v>213</v>
      </c>
      <c r="D40" s="2" t="s">
        <v>349</v>
      </c>
      <c r="E40" s="2" t="s">
        <v>39</v>
      </c>
      <c r="F40" s="3">
        <f>IFERROR(INT((DATEVALUE(VLOOKUP(C40,Productions!A:H,6,FALSE)) - DATEVALUE(VLOOKUP(A40,Actors!A:E,4,FALSE)))/365.25),"")</f>
        <v>38</v>
      </c>
      <c r="G40" s="3">
        <f>IFERROR(INT((DATEVALUE(VLOOKUP(C40,Productions!A:H,7,FALSE)) - DATEVALUE(VLOOKUP(A40,Actors!A:E,4,FALSE)))/365.25),"")</f>
        <v>38</v>
      </c>
      <c r="H40" s="3">
        <f>IFERROR(INT((DATEVALUE(VLOOKUP(C40,Productions!A:H,8,FALSE)) - DATEVALUE(VLOOKUP(A40,Actors!A:E,4,FALSE)))/365.25),"")</f>
        <v>39</v>
      </c>
      <c r="I40" s="2"/>
    </row>
    <row r="41" ht="15.75" customHeight="1">
      <c r="A41" s="2" t="s">
        <v>24</v>
      </c>
      <c r="B41" s="2" t="s">
        <v>25</v>
      </c>
      <c r="C41" s="2" t="s">
        <v>213</v>
      </c>
      <c r="D41" s="2" t="s">
        <v>349</v>
      </c>
      <c r="E41" s="2" t="s">
        <v>27</v>
      </c>
      <c r="F41" s="3">
        <f>IFERROR(INT((DATEVALUE(VLOOKUP(C41,Productions!A:H,6,FALSE)) - DATEVALUE(VLOOKUP(A41,Actors!A:E,4,FALSE)))/365.25),"")</f>
        <v>36</v>
      </c>
      <c r="G41" s="3">
        <f>IFERROR(INT((DATEVALUE(VLOOKUP(C41,Productions!A:H,7,FALSE)) - DATEVALUE(VLOOKUP(A41,Actors!A:E,4,FALSE)))/365.25),"")</f>
        <v>37</v>
      </c>
      <c r="H41" s="3">
        <f>IFERROR(INT((DATEVALUE(VLOOKUP(C41,Productions!A:H,8,FALSE)) - DATEVALUE(VLOOKUP(A41,Actors!A:E,4,FALSE)))/365.25),"")</f>
        <v>37</v>
      </c>
      <c r="I41" s="2"/>
    </row>
    <row r="42" ht="15.75" customHeight="1">
      <c r="A42" s="2" t="s">
        <v>32</v>
      </c>
      <c r="B42" s="2" t="s">
        <v>33</v>
      </c>
      <c r="C42" s="2" t="s">
        <v>213</v>
      </c>
      <c r="D42" s="2" t="s">
        <v>349</v>
      </c>
      <c r="E42" s="2" t="s">
        <v>35</v>
      </c>
      <c r="F42" s="3">
        <f>IFERROR(INT((DATEVALUE(VLOOKUP(C42,Productions!A:H,6,FALSE)) - DATEVALUE(VLOOKUP(A42,Actors!A:E,4,FALSE)))/365.25),"")</f>
        <v>47</v>
      </c>
      <c r="G42" s="3">
        <f>IFERROR(INT((DATEVALUE(VLOOKUP(C42,Productions!A:H,7,FALSE)) - DATEVALUE(VLOOKUP(A42,Actors!A:E,4,FALSE)))/365.25),"")</f>
        <v>48</v>
      </c>
      <c r="H42" s="3">
        <f>IFERROR(INT((DATEVALUE(VLOOKUP(C42,Productions!A:H,8,FALSE)) - DATEVALUE(VLOOKUP(A42,Actors!A:E,4,FALSE)))/365.25),"")</f>
        <v>48</v>
      </c>
      <c r="I42" s="2"/>
    </row>
    <row r="43" ht="15.75" customHeight="1">
      <c r="A43" s="2" t="s">
        <v>28</v>
      </c>
      <c r="B43" s="2" t="s">
        <v>29</v>
      </c>
      <c r="C43" s="2" t="s">
        <v>213</v>
      </c>
      <c r="D43" s="2" t="s">
        <v>349</v>
      </c>
      <c r="E43" s="2" t="s">
        <v>31</v>
      </c>
      <c r="F43" s="3">
        <f>IFERROR(INT((DATEVALUE(VLOOKUP(C43,Productions!A:H,6,FALSE)) - DATEVALUE(VLOOKUP(A43,Actors!A:E,4,FALSE)))/365.25),"")</f>
        <v>47</v>
      </c>
      <c r="G43" s="3">
        <f>IFERROR(INT((DATEVALUE(VLOOKUP(C43,Productions!A:H,7,FALSE)) - DATEVALUE(VLOOKUP(A43,Actors!A:E,4,FALSE)))/365.25),"")</f>
        <v>47</v>
      </c>
      <c r="H43" s="3">
        <f>IFERROR(INT((DATEVALUE(VLOOKUP(C43,Productions!A:H,8,FALSE)) - DATEVALUE(VLOOKUP(A43,Actors!A:E,4,FALSE)))/365.25),"")</f>
        <v>47</v>
      </c>
      <c r="I43" s="2"/>
    </row>
    <row r="44" ht="15.75" customHeight="1">
      <c r="A44" s="2" t="s">
        <v>351</v>
      </c>
      <c r="B44" s="2" t="s">
        <v>352</v>
      </c>
      <c r="C44" s="2" t="s">
        <v>213</v>
      </c>
      <c r="D44" s="2" t="s">
        <v>349</v>
      </c>
      <c r="E44" s="2" t="s">
        <v>353</v>
      </c>
      <c r="F44" s="3" t="str">
        <f>IFERROR(INT((DATEVALUE(VLOOKUP(C44,Productions!A:H,6,FALSE)) - DATEVALUE(VLOOKUP(A44,Actors!A:E,4,FALSE)))/365.25),"")</f>
        <v/>
      </c>
      <c r="G44" s="3" t="str">
        <f>IFERROR(INT((DATEVALUE(VLOOKUP(C44,Productions!A:H,7,FALSE)) - DATEVALUE(VLOOKUP(A44,Actors!A:E,4,FALSE)))/365.25),"")</f>
        <v/>
      </c>
      <c r="H44" s="3" t="str">
        <f>IFERROR(INT((DATEVALUE(VLOOKUP(C44,Productions!A:H,8,FALSE)) - DATEVALUE(VLOOKUP(A44,Actors!A:E,4,FALSE)))/365.25),"")</f>
        <v/>
      </c>
      <c r="I44" s="2"/>
    </row>
    <row r="45" ht="15.75" customHeight="1">
      <c r="A45" s="2" t="s">
        <v>40</v>
      </c>
      <c r="B45" s="2" t="s">
        <v>41</v>
      </c>
      <c r="C45" s="2" t="s">
        <v>213</v>
      </c>
      <c r="D45" s="2" t="s">
        <v>349</v>
      </c>
      <c r="E45" s="2" t="s">
        <v>43</v>
      </c>
      <c r="F45" s="3">
        <f>IFERROR(INT((DATEVALUE(VLOOKUP(C45,Productions!A:H,6,FALSE)) - DATEVALUE(VLOOKUP(A45,Actors!A:E,4,FALSE)))/365.25),"")</f>
        <v>37</v>
      </c>
      <c r="G45" s="3">
        <f>IFERROR(INT((DATEVALUE(VLOOKUP(C45,Productions!A:H,7,FALSE)) - DATEVALUE(VLOOKUP(A45,Actors!A:E,4,FALSE)))/365.25),"")</f>
        <v>38</v>
      </c>
      <c r="H45" s="3">
        <f>IFERROR(INT((DATEVALUE(VLOOKUP(C45,Productions!A:H,8,FALSE)) - DATEVALUE(VLOOKUP(A45,Actors!A:E,4,FALSE)))/365.25),"")</f>
        <v>38</v>
      </c>
      <c r="I45" s="2"/>
    </row>
    <row r="46" ht="15.75" customHeight="1">
      <c r="A46" s="2" t="s">
        <v>354</v>
      </c>
      <c r="B46" s="2" t="s">
        <v>355</v>
      </c>
      <c r="C46" s="2" t="s">
        <v>213</v>
      </c>
      <c r="D46" s="2" t="s">
        <v>349</v>
      </c>
      <c r="E46" s="2" t="s">
        <v>356</v>
      </c>
      <c r="F46" s="3" t="str">
        <f>IFERROR(INT((DATEVALUE(VLOOKUP(C46,Productions!A:H,6,FALSE)) - DATEVALUE(VLOOKUP(A46,Actors!A:E,4,FALSE)))/365.25),"")</f>
        <v/>
      </c>
      <c r="G46" s="3" t="str">
        <f>IFERROR(INT((DATEVALUE(VLOOKUP(C46,Productions!A:H,7,FALSE)) - DATEVALUE(VLOOKUP(A46,Actors!A:E,4,FALSE)))/365.25),"")</f>
        <v/>
      </c>
      <c r="H46" s="3" t="str">
        <f>IFERROR(INT((DATEVALUE(VLOOKUP(C46,Productions!A:H,8,FALSE)) - DATEVALUE(VLOOKUP(A46,Actors!A:E,4,FALSE)))/365.25),"")</f>
        <v/>
      </c>
      <c r="I46" s="2"/>
    </row>
    <row r="47" ht="15.75" customHeight="1">
      <c r="A47" s="2" t="s">
        <v>342</v>
      </c>
      <c r="B47" s="2" t="s">
        <v>343</v>
      </c>
      <c r="C47" s="2" t="s">
        <v>213</v>
      </c>
      <c r="D47" s="2" t="s">
        <v>349</v>
      </c>
      <c r="E47" s="2" t="s">
        <v>357</v>
      </c>
      <c r="F47" s="3" t="str">
        <f>IFERROR(INT((DATEVALUE(VLOOKUP(C47,Productions!A:H,6,FALSE)) - DATEVALUE(VLOOKUP(A47,Actors!A:E,4,FALSE)))/365.25),"")</f>
        <v/>
      </c>
      <c r="G47" s="3" t="str">
        <f>IFERROR(INT((DATEVALUE(VLOOKUP(C47,Productions!A:H,7,FALSE)) - DATEVALUE(VLOOKUP(A47,Actors!A:E,4,FALSE)))/365.25),"")</f>
        <v/>
      </c>
      <c r="H47" s="3" t="str">
        <f>IFERROR(INT((DATEVALUE(VLOOKUP(C47,Productions!A:H,8,FALSE)) - DATEVALUE(VLOOKUP(A47,Actors!A:E,4,FALSE)))/365.25),"")</f>
        <v/>
      </c>
      <c r="I47" s="2"/>
    </row>
    <row r="48" ht="15.75" customHeight="1">
      <c r="A48" s="2" t="s">
        <v>60</v>
      </c>
      <c r="B48" s="2" t="s">
        <v>61</v>
      </c>
      <c r="C48" s="2" t="s">
        <v>231</v>
      </c>
      <c r="D48" s="2" t="s">
        <v>233</v>
      </c>
      <c r="E48" s="2" t="s">
        <v>63</v>
      </c>
      <c r="F48" s="3">
        <f>IFERROR(INT((DATEVALUE(VLOOKUP(C48,Productions!A:H,6,FALSE)) - DATEVALUE(VLOOKUP(A48,Actors!A:E,4,FALSE)))/365.25),"")</f>
        <v>52</v>
      </c>
      <c r="G48" s="3">
        <f>IFERROR(INT((DATEVALUE(VLOOKUP(C48,Productions!A:H,7,FALSE)) - DATEVALUE(VLOOKUP(A48,Actors!A:E,4,FALSE)))/365.25),"")</f>
        <v>53</v>
      </c>
      <c r="H48" s="3">
        <f>IFERROR(INT((DATEVALUE(VLOOKUP(C48,Productions!A:H,8,FALSE)) - DATEVALUE(VLOOKUP(A48,Actors!A:E,4,FALSE)))/365.25),"")</f>
        <v>53</v>
      </c>
      <c r="I48" s="2"/>
    </row>
    <row r="49" ht="15.75" customHeight="1">
      <c r="A49" s="2" t="s">
        <v>64</v>
      </c>
      <c r="B49" s="2" t="s">
        <v>65</v>
      </c>
      <c r="C49" s="2" t="s">
        <v>231</v>
      </c>
      <c r="D49" s="2" t="s">
        <v>233</v>
      </c>
      <c r="E49" s="2" t="s">
        <v>67</v>
      </c>
      <c r="F49" s="3">
        <f>IFERROR(INT((DATEVALUE(VLOOKUP(C49,Productions!A:H,6,FALSE)) - DATEVALUE(VLOOKUP(A49,Actors!A:E,4,FALSE)))/365.25),"")</f>
        <v>52</v>
      </c>
      <c r="G49" s="3">
        <f>IFERROR(INT((DATEVALUE(VLOOKUP(C49,Productions!A:H,7,FALSE)) - DATEVALUE(VLOOKUP(A49,Actors!A:E,4,FALSE)))/365.25),"")</f>
        <v>53</v>
      </c>
      <c r="H49" s="3">
        <f>IFERROR(INT((DATEVALUE(VLOOKUP(C49,Productions!A:H,8,FALSE)) - DATEVALUE(VLOOKUP(A49,Actors!A:E,4,FALSE)))/365.25),"")</f>
        <v>53</v>
      </c>
      <c r="I49" s="2"/>
    </row>
    <row r="50" ht="15.75" customHeight="1">
      <c r="A50" s="2" t="s">
        <v>68</v>
      </c>
      <c r="B50" s="2" t="s">
        <v>69</v>
      </c>
      <c r="C50" s="2" t="s">
        <v>231</v>
      </c>
      <c r="D50" s="2" t="s">
        <v>233</v>
      </c>
      <c r="E50" s="2" t="s">
        <v>71</v>
      </c>
      <c r="F50" s="3">
        <f>IFERROR(INT((DATEVALUE(VLOOKUP(C50,Productions!A:H,6,FALSE)) - DATEVALUE(VLOOKUP(A50,Actors!A:E,4,FALSE)))/365.25),"")</f>
        <v>63</v>
      </c>
      <c r="G50" s="3">
        <f>IFERROR(INT((DATEVALUE(VLOOKUP(C50,Productions!A:H,7,FALSE)) - DATEVALUE(VLOOKUP(A50,Actors!A:E,4,FALSE)))/365.25),"")</f>
        <v>64</v>
      </c>
      <c r="H50" s="3">
        <f>IFERROR(INT((DATEVALUE(VLOOKUP(C50,Productions!A:H,8,FALSE)) - DATEVALUE(VLOOKUP(A50,Actors!A:E,4,FALSE)))/365.25),"")</f>
        <v>64</v>
      </c>
      <c r="I50" s="2"/>
    </row>
    <row r="51" ht="15.75" customHeight="1">
      <c r="A51" s="2" t="s">
        <v>72</v>
      </c>
      <c r="B51" s="2" t="s">
        <v>73</v>
      </c>
      <c r="C51" s="2" t="s">
        <v>231</v>
      </c>
      <c r="D51" s="2" t="s">
        <v>233</v>
      </c>
      <c r="E51" s="2" t="s">
        <v>75</v>
      </c>
      <c r="F51" s="3">
        <f>IFERROR(INT((DATEVALUE(VLOOKUP(C51,Productions!A:H,6,FALSE)) - DATEVALUE(VLOOKUP(A51,Actors!A:E,4,FALSE)))/365.25),"")</f>
        <v>63</v>
      </c>
      <c r="G51" s="3">
        <f>IFERROR(INT((DATEVALUE(VLOOKUP(C51,Productions!A:H,7,FALSE)) - DATEVALUE(VLOOKUP(A51,Actors!A:E,4,FALSE)))/365.25),"")</f>
        <v>64</v>
      </c>
      <c r="H51" s="3">
        <f>IFERROR(INT((DATEVALUE(VLOOKUP(C51,Productions!A:H,8,FALSE)) - DATEVALUE(VLOOKUP(A51,Actors!A:E,4,FALSE)))/365.25),"")</f>
        <v>64</v>
      </c>
      <c r="I51" s="2"/>
    </row>
    <row r="52" ht="15.75" customHeight="1">
      <c r="A52" s="2" t="s">
        <v>76</v>
      </c>
      <c r="B52" s="2" t="s">
        <v>77</v>
      </c>
      <c r="C52" s="2" t="s">
        <v>231</v>
      </c>
      <c r="D52" s="2" t="s">
        <v>233</v>
      </c>
      <c r="E52" s="2" t="s">
        <v>79</v>
      </c>
      <c r="F52" s="3">
        <f>IFERROR(INT((DATEVALUE(VLOOKUP(C52,Productions!A:H,6,FALSE)) - DATEVALUE(VLOOKUP(A52,Actors!A:E,4,FALSE)))/365.25),"")</f>
        <v>50</v>
      </c>
      <c r="G52" s="3">
        <f>IFERROR(INT((DATEVALUE(VLOOKUP(C52,Productions!A:H,7,FALSE)) - DATEVALUE(VLOOKUP(A52,Actors!A:E,4,FALSE)))/365.25),"")</f>
        <v>51</v>
      </c>
      <c r="H52" s="3">
        <f>IFERROR(INT((DATEVALUE(VLOOKUP(C52,Productions!A:H,8,FALSE)) - DATEVALUE(VLOOKUP(A52,Actors!A:E,4,FALSE)))/365.25),"")</f>
        <v>51</v>
      </c>
      <c r="I52" s="2"/>
    </row>
    <row r="53" ht="15.75" customHeight="1">
      <c r="A53" s="2" t="s">
        <v>80</v>
      </c>
      <c r="B53" s="2" t="s">
        <v>81</v>
      </c>
      <c r="C53" s="2" t="s">
        <v>231</v>
      </c>
      <c r="D53" s="2" t="s">
        <v>233</v>
      </c>
      <c r="E53" s="2" t="s">
        <v>83</v>
      </c>
      <c r="F53" s="3">
        <f>IFERROR(INT((DATEVALUE(VLOOKUP(C53,Productions!A:H,6,FALSE)) - DATEVALUE(VLOOKUP(A53,Actors!A:E,4,FALSE)))/365.25),"")</f>
        <v>46</v>
      </c>
      <c r="G53" s="3">
        <f>IFERROR(INT((DATEVALUE(VLOOKUP(C53,Productions!A:H,7,FALSE)) - DATEVALUE(VLOOKUP(A53,Actors!A:E,4,FALSE)))/365.25),"")</f>
        <v>46</v>
      </c>
      <c r="H53" s="3">
        <f>IFERROR(INT((DATEVALUE(VLOOKUP(C53,Productions!A:H,8,FALSE)) - DATEVALUE(VLOOKUP(A53,Actors!A:E,4,FALSE)))/365.25),"")</f>
        <v>47</v>
      </c>
      <c r="I53" s="2"/>
    </row>
    <row r="54" ht="15.75" customHeight="1">
      <c r="A54" s="2" t="s">
        <v>84</v>
      </c>
      <c r="B54" s="2" t="s">
        <v>85</v>
      </c>
      <c r="C54" s="2" t="s">
        <v>231</v>
      </c>
      <c r="D54" s="2" t="s">
        <v>233</v>
      </c>
      <c r="E54" s="2" t="s">
        <v>87</v>
      </c>
      <c r="F54" s="3">
        <f>IFERROR(INT((DATEVALUE(VLOOKUP(C54,Productions!A:H,6,FALSE)) - DATEVALUE(VLOOKUP(A54,Actors!A:E,4,FALSE)))/365.25),"")</f>
        <v>46</v>
      </c>
      <c r="G54" s="3">
        <f>IFERROR(INT((DATEVALUE(VLOOKUP(C54,Productions!A:H,7,FALSE)) - DATEVALUE(VLOOKUP(A54,Actors!A:E,4,FALSE)))/365.25),"")</f>
        <v>47</v>
      </c>
      <c r="H54" s="3">
        <f>IFERROR(INT((DATEVALUE(VLOOKUP(C54,Productions!A:H,8,FALSE)) - DATEVALUE(VLOOKUP(A54,Actors!A:E,4,FALSE)))/365.25),"")</f>
        <v>47</v>
      </c>
      <c r="I54" s="2"/>
    </row>
    <row r="55" ht="15.75" customHeight="1">
      <c r="A55" s="2" t="s">
        <v>60</v>
      </c>
      <c r="B55" s="2" t="s">
        <v>61</v>
      </c>
      <c r="C55" s="2" t="s">
        <v>237</v>
      </c>
      <c r="D55" s="2" t="s">
        <v>239</v>
      </c>
      <c r="E55" s="2" t="s">
        <v>63</v>
      </c>
      <c r="F55" s="3">
        <f>IFERROR(INT((DATEVALUE(VLOOKUP(C55,Productions!A:H,6,FALSE)) - DATEVALUE(VLOOKUP(A55,Actors!A:E,4,FALSE)))/365.25),"")</f>
        <v>53</v>
      </c>
      <c r="G55" s="3">
        <f>IFERROR(INT((DATEVALUE(VLOOKUP(C55,Productions!A:H,7,FALSE)) - DATEVALUE(VLOOKUP(A55,Actors!A:E,4,FALSE)))/365.25),"")</f>
        <v>54</v>
      </c>
      <c r="H55" s="3">
        <f>IFERROR(INT((DATEVALUE(VLOOKUP(C55,Productions!A:H,8,FALSE)) - DATEVALUE(VLOOKUP(A55,Actors!A:E,4,FALSE)))/365.25),"")</f>
        <v>55</v>
      </c>
      <c r="I55" s="2"/>
    </row>
    <row r="56" ht="15.75" customHeight="1">
      <c r="A56" s="2" t="s">
        <v>64</v>
      </c>
      <c r="B56" s="2" t="s">
        <v>65</v>
      </c>
      <c r="C56" s="2" t="s">
        <v>237</v>
      </c>
      <c r="D56" s="2" t="s">
        <v>239</v>
      </c>
      <c r="E56" s="2" t="s">
        <v>67</v>
      </c>
      <c r="F56" s="3">
        <f>IFERROR(INT((DATEVALUE(VLOOKUP(C56,Productions!A:H,6,FALSE)) - DATEVALUE(VLOOKUP(A56,Actors!A:E,4,FALSE)))/365.25),"")</f>
        <v>53</v>
      </c>
      <c r="G56" s="3">
        <f>IFERROR(INT((DATEVALUE(VLOOKUP(C56,Productions!A:H,7,FALSE)) - DATEVALUE(VLOOKUP(A56,Actors!A:E,4,FALSE)))/365.25),"")</f>
        <v>54</v>
      </c>
      <c r="H56" s="3">
        <f>IFERROR(INT((DATEVALUE(VLOOKUP(C56,Productions!A:H,8,FALSE)) - DATEVALUE(VLOOKUP(A56,Actors!A:E,4,FALSE)))/365.25),"")</f>
        <v>55</v>
      </c>
      <c r="I56" s="2"/>
    </row>
    <row r="57" ht="15.75" customHeight="1">
      <c r="A57" s="2" t="s">
        <v>68</v>
      </c>
      <c r="B57" s="2" t="s">
        <v>69</v>
      </c>
      <c r="C57" s="2" t="s">
        <v>237</v>
      </c>
      <c r="D57" s="2" t="s">
        <v>239</v>
      </c>
      <c r="E57" s="2" t="s">
        <v>71</v>
      </c>
      <c r="F57" s="3">
        <f>IFERROR(INT((DATEVALUE(VLOOKUP(C57,Productions!A:H,6,FALSE)) - DATEVALUE(VLOOKUP(A57,Actors!A:E,4,FALSE)))/365.25),"")</f>
        <v>65</v>
      </c>
      <c r="G57" s="3">
        <f>IFERROR(INT((DATEVALUE(VLOOKUP(C57,Productions!A:H,7,FALSE)) - DATEVALUE(VLOOKUP(A57,Actors!A:E,4,FALSE)))/365.25),"")</f>
        <v>65</v>
      </c>
      <c r="H57" s="3">
        <f>IFERROR(INT((DATEVALUE(VLOOKUP(C57,Productions!A:H,8,FALSE)) - DATEVALUE(VLOOKUP(A57,Actors!A:E,4,FALSE)))/365.25),"")</f>
        <v>66</v>
      </c>
      <c r="I57" s="2"/>
    </row>
    <row r="58" ht="15.75" customHeight="1">
      <c r="A58" s="2" t="s">
        <v>72</v>
      </c>
      <c r="B58" s="2" t="s">
        <v>73</v>
      </c>
      <c r="C58" s="2" t="s">
        <v>237</v>
      </c>
      <c r="D58" s="2" t="s">
        <v>239</v>
      </c>
      <c r="E58" s="2" t="s">
        <v>75</v>
      </c>
      <c r="F58" s="3">
        <f>IFERROR(INT((DATEVALUE(VLOOKUP(C58,Productions!A:H,6,FALSE)) - DATEVALUE(VLOOKUP(A58,Actors!A:E,4,FALSE)))/365.25),"")</f>
        <v>64</v>
      </c>
      <c r="G58" s="3">
        <f>IFERROR(INT((DATEVALUE(VLOOKUP(C58,Productions!A:H,7,FALSE)) - DATEVALUE(VLOOKUP(A58,Actors!A:E,4,FALSE)))/365.25),"")</f>
        <v>65</v>
      </c>
      <c r="H58" s="3">
        <f>IFERROR(INT((DATEVALUE(VLOOKUP(C58,Productions!A:H,8,FALSE)) - DATEVALUE(VLOOKUP(A58,Actors!A:E,4,FALSE)))/365.25),"")</f>
        <v>66</v>
      </c>
      <c r="I58" s="2"/>
    </row>
    <row r="59" ht="15.75" customHeight="1">
      <c r="A59" s="2" t="s">
        <v>76</v>
      </c>
      <c r="B59" s="2" t="s">
        <v>77</v>
      </c>
      <c r="C59" s="2" t="s">
        <v>237</v>
      </c>
      <c r="D59" s="2" t="s">
        <v>239</v>
      </c>
      <c r="E59" s="2" t="s">
        <v>79</v>
      </c>
      <c r="F59" s="3">
        <f>IFERROR(INT((DATEVALUE(VLOOKUP(C59,Productions!A:H,6,FALSE)) - DATEVALUE(VLOOKUP(A59,Actors!A:E,4,FALSE)))/365.25),"")</f>
        <v>52</v>
      </c>
      <c r="G59" s="3">
        <f>IFERROR(INT((DATEVALUE(VLOOKUP(C59,Productions!A:H,7,FALSE)) - DATEVALUE(VLOOKUP(A59,Actors!A:E,4,FALSE)))/365.25),"")</f>
        <v>52</v>
      </c>
      <c r="H59" s="3">
        <f>IFERROR(INT((DATEVALUE(VLOOKUP(C59,Productions!A:H,8,FALSE)) - DATEVALUE(VLOOKUP(A59,Actors!A:E,4,FALSE)))/365.25),"")</f>
        <v>53</v>
      </c>
      <c r="I59" s="2"/>
    </row>
    <row r="60" ht="15.75" customHeight="1">
      <c r="A60" s="2" t="s">
        <v>80</v>
      </c>
      <c r="B60" s="2" t="s">
        <v>81</v>
      </c>
      <c r="C60" s="2" t="s">
        <v>237</v>
      </c>
      <c r="D60" s="2" t="s">
        <v>239</v>
      </c>
      <c r="E60" s="2" t="s">
        <v>83</v>
      </c>
      <c r="F60" s="3">
        <f>IFERROR(INT((DATEVALUE(VLOOKUP(C60,Productions!A:H,6,FALSE)) - DATEVALUE(VLOOKUP(A60,Actors!A:E,4,FALSE)))/365.25),"")</f>
        <v>47</v>
      </c>
      <c r="G60" s="3">
        <f>IFERROR(INT((DATEVALUE(VLOOKUP(C60,Productions!A:H,7,FALSE)) - DATEVALUE(VLOOKUP(A60,Actors!A:E,4,FALSE)))/365.25),"")</f>
        <v>48</v>
      </c>
      <c r="H60" s="3">
        <f>IFERROR(INT((DATEVALUE(VLOOKUP(C60,Productions!A:H,8,FALSE)) - DATEVALUE(VLOOKUP(A60,Actors!A:E,4,FALSE)))/365.25),"")</f>
        <v>49</v>
      </c>
      <c r="I60" s="2"/>
    </row>
    <row r="61" ht="15.75" customHeight="1">
      <c r="A61" s="2" t="s">
        <v>84</v>
      </c>
      <c r="B61" s="2" t="s">
        <v>85</v>
      </c>
      <c r="C61" s="2" t="s">
        <v>237</v>
      </c>
      <c r="D61" s="2" t="s">
        <v>239</v>
      </c>
      <c r="E61" s="2" t="s">
        <v>87</v>
      </c>
      <c r="F61" s="3">
        <f>IFERROR(INT((DATEVALUE(VLOOKUP(C61,Productions!A:H,6,FALSE)) - DATEVALUE(VLOOKUP(A61,Actors!A:E,4,FALSE)))/365.25),"")</f>
        <v>48</v>
      </c>
      <c r="G61" s="3">
        <f>IFERROR(INT((DATEVALUE(VLOOKUP(C61,Productions!A:H,7,FALSE)) - DATEVALUE(VLOOKUP(A61,Actors!A:E,4,FALSE)))/365.25),"")</f>
        <v>49</v>
      </c>
      <c r="H61" s="3">
        <f>IFERROR(INT((DATEVALUE(VLOOKUP(C61,Productions!A:H,8,FALSE)) - DATEVALUE(VLOOKUP(A61,Actors!A:E,4,FALSE)))/365.25),"")</f>
        <v>50</v>
      </c>
      <c r="I61" s="2"/>
    </row>
    <row r="62" ht="15.75" customHeight="1">
      <c r="A62" s="2" t="s">
        <v>60</v>
      </c>
      <c r="B62" s="2" t="s">
        <v>61</v>
      </c>
      <c r="C62" s="2" t="s">
        <v>243</v>
      </c>
      <c r="D62" s="2" t="s">
        <v>245</v>
      </c>
      <c r="E62" s="2" t="s">
        <v>63</v>
      </c>
      <c r="F62" s="3">
        <f>IFERROR(INT((DATEVALUE(VLOOKUP(C62,Productions!A:H,6,FALSE)) - DATEVALUE(VLOOKUP(A62,Actors!A:E,4,FALSE)))/365.25),"")</f>
        <v>56</v>
      </c>
      <c r="G62" s="3">
        <f>IFERROR(INT((DATEVALUE(VLOOKUP(C62,Productions!A:H,7,FALSE)) - DATEVALUE(VLOOKUP(A62,Actors!A:E,4,FALSE)))/365.25),"")</f>
        <v>57</v>
      </c>
      <c r="H62" s="3">
        <f>IFERROR(INT((DATEVALUE(VLOOKUP(C62,Productions!A:H,8,FALSE)) - DATEVALUE(VLOOKUP(A62,Actors!A:E,4,FALSE)))/365.25),"")</f>
        <v>58</v>
      </c>
      <c r="I62" s="2"/>
    </row>
    <row r="63" ht="15.75" customHeight="1">
      <c r="A63" s="2" t="s">
        <v>64</v>
      </c>
      <c r="B63" s="2" t="s">
        <v>65</v>
      </c>
      <c r="C63" s="2" t="s">
        <v>243</v>
      </c>
      <c r="D63" s="2" t="s">
        <v>245</v>
      </c>
      <c r="E63" s="2" t="s">
        <v>67</v>
      </c>
      <c r="F63" s="3">
        <f>IFERROR(INT((DATEVALUE(VLOOKUP(C63,Productions!A:H,6,FALSE)) - DATEVALUE(VLOOKUP(A63,Actors!A:E,4,FALSE)))/365.25),"")</f>
        <v>56</v>
      </c>
      <c r="G63" s="3">
        <f>IFERROR(INT((DATEVALUE(VLOOKUP(C63,Productions!A:H,7,FALSE)) - DATEVALUE(VLOOKUP(A63,Actors!A:E,4,FALSE)))/365.25),"")</f>
        <v>57</v>
      </c>
      <c r="H63" s="3">
        <f>IFERROR(INT((DATEVALUE(VLOOKUP(C63,Productions!A:H,8,FALSE)) - DATEVALUE(VLOOKUP(A63,Actors!A:E,4,FALSE)))/365.25),"")</f>
        <v>58</v>
      </c>
      <c r="I63" s="2"/>
    </row>
    <row r="64" ht="15.75" customHeight="1">
      <c r="A64" s="2" t="s">
        <v>68</v>
      </c>
      <c r="B64" s="2" t="s">
        <v>69</v>
      </c>
      <c r="C64" s="2" t="s">
        <v>243</v>
      </c>
      <c r="D64" s="2" t="s">
        <v>245</v>
      </c>
      <c r="E64" s="2" t="s">
        <v>71</v>
      </c>
      <c r="F64" s="3">
        <f>IFERROR(INT((DATEVALUE(VLOOKUP(C64,Productions!A:H,6,FALSE)) - DATEVALUE(VLOOKUP(A64,Actors!A:E,4,FALSE)))/365.25),"")</f>
        <v>68</v>
      </c>
      <c r="G64" s="3">
        <f>IFERROR(INT((DATEVALUE(VLOOKUP(C64,Productions!A:H,7,FALSE)) - DATEVALUE(VLOOKUP(A64,Actors!A:E,4,FALSE)))/365.25),"")</f>
        <v>69</v>
      </c>
      <c r="H64" s="3">
        <f>IFERROR(INT((DATEVALUE(VLOOKUP(C64,Productions!A:H,8,FALSE)) - DATEVALUE(VLOOKUP(A64,Actors!A:E,4,FALSE)))/365.25),"")</f>
        <v>69</v>
      </c>
      <c r="I64" s="2"/>
    </row>
    <row r="65" ht="15.75" customHeight="1">
      <c r="A65" s="2" t="s">
        <v>72</v>
      </c>
      <c r="B65" s="2" t="s">
        <v>73</v>
      </c>
      <c r="C65" s="2" t="s">
        <v>243</v>
      </c>
      <c r="D65" s="2" t="s">
        <v>245</v>
      </c>
      <c r="E65" s="2" t="s">
        <v>75</v>
      </c>
      <c r="F65" s="3">
        <f>IFERROR(INT((DATEVALUE(VLOOKUP(C65,Productions!A:H,6,FALSE)) - DATEVALUE(VLOOKUP(A65,Actors!A:E,4,FALSE)))/365.25),"")</f>
        <v>67</v>
      </c>
      <c r="G65" s="3">
        <f>IFERROR(INT((DATEVALUE(VLOOKUP(C65,Productions!A:H,7,FALSE)) - DATEVALUE(VLOOKUP(A65,Actors!A:E,4,FALSE)))/365.25),"")</f>
        <v>68</v>
      </c>
      <c r="H65" s="3">
        <f>IFERROR(INT((DATEVALUE(VLOOKUP(C65,Productions!A:H,8,FALSE)) - DATEVALUE(VLOOKUP(A65,Actors!A:E,4,FALSE)))/365.25),"")</f>
        <v>69</v>
      </c>
      <c r="I65" s="2"/>
    </row>
    <row r="66" ht="15.75" customHeight="1">
      <c r="A66" s="2" t="s">
        <v>76</v>
      </c>
      <c r="B66" s="2" t="s">
        <v>77</v>
      </c>
      <c r="C66" s="2" t="s">
        <v>243</v>
      </c>
      <c r="D66" s="2" t="s">
        <v>245</v>
      </c>
      <c r="E66" s="2" t="s">
        <v>79</v>
      </c>
      <c r="F66" s="3">
        <f>IFERROR(INT((DATEVALUE(VLOOKUP(C66,Productions!A:H,6,FALSE)) - DATEVALUE(VLOOKUP(A66,Actors!A:E,4,FALSE)))/365.25),"")</f>
        <v>55</v>
      </c>
      <c r="G66" s="3">
        <f>IFERROR(INT((DATEVALUE(VLOOKUP(C66,Productions!A:H,7,FALSE)) - DATEVALUE(VLOOKUP(A66,Actors!A:E,4,FALSE)))/365.25),"")</f>
        <v>56</v>
      </c>
      <c r="H66" s="3">
        <f>IFERROR(INT((DATEVALUE(VLOOKUP(C66,Productions!A:H,8,FALSE)) - DATEVALUE(VLOOKUP(A66,Actors!A:E,4,FALSE)))/365.25),"")</f>
        <v>56</v>
      </c>
      <c r="I66" s="2"/>
    </row>
    <row r="67" ht="15.75" customHeight="1">
      <c r="A67" s="2" t="s">
        <v>80</v>
      </c>
      <c r="B67" s="2" t="s">
        <v>81</v>
      </c>
      <c r="C67" s="2" t="s">
        <v>243</v>
      </c>
      <c r="D67" s="2" t="s">
        <v>245</v>
      </c>
      <c r="E67" s="2" t="s">
        <v>83</v>
      </c>
      <c r="F67" s="3">
        <f>IFERROR(INT((DATEVALUE(VLOOKUP(C67,Productions!A:H,6,FALSE)) - DATEVALUE(VLOOKUP(A67,Actors!A:E,4,FALSE)))/365.25),"")</f>
        <v>50</v>
      </c>
      <c r="G67" s="3">
        <f>IFERROR(INT((DATEVALUE(VLOOKUP(C67,Productions!A:H,7,FALSE)) - DATEVALUE(VLOOKUP(A67,Actors!A:E,4,FALSE)))/365.25),"")</f>
        <v>51</v>
      </c>
      <c r="H67" s="3">
        <f>IFERROR(INT((DATEVALUE(VLOOKUP(C67,Productions!A:H,8,FALSE)) - DATEVALUE(VLOOKUP(A67,Actors!A:E,4,FALSE)))/365.25),"")</f>
        <v>52</v>
      </c>
      <c r="I67" s="2"/>
    </row>
    <row r="68" ht="15.75" customHeight="1">
      <c r="A68" s="2" t="s">
        <v>84</v>
      </c>
      <c r="B68" s="2" t="s">
        <v>85</v>
      </c>
      <c r="C68" s="2" t="s">
        <v>243</v>
      </c>
      <c r="D68" s="2" t="s">
        <v>245</v>
      </c>
      <c r="E68" s="2" t="s">
        <v>87</v>
      </c>
      <c r="F68" s="3">
        <f>IFERROR(INT((DATEVALUE(VLOOKUP(C68,Productions!A:H,6,FALSE)) - DATEVALUE(VLOOKUP(A68,Actors!A:E,4,FALSE)))/365.25),"")</f>
        <v>51</v>
      </c>
      <c r="G68" s="3">
        <f>IFERROR(INT((DATEVALUE(VLOOKUP(C68,Productions!A:H,7,FALSE)) - DATEVALUE(VLOOKUP(A68,Actors!A:E,4,FALSE)))/365.25),"")</f>
        <v>52</v>
      </c>
      <c r="H68" s="3">
        <f>IFERROR(INT((DATEVALUE(VLOOKUP(C68,Productions!A:H,8,FALSE)) - DATEVALUE(VLOOKUP(A68,Actors!A:E,4,FALSE)))/365.25),"")</f>
        <v>52</v>
      </c>
      <c r="I68" s="2"/>
    </row>
    <row r="69" ht="15.75" customHeight="1">
      <c r="A69" s="2" t="s">
        <v>60</v>
      </c>
      <c r="B69" s="2" t="s">
        <v>61</v>
      </c>
      <c r="C69" s="2" t="s">
        <v>249</v>
      </c>
      <c r="D69" s="2" t="s">
        <v>251</v>
      </c>
      <c r="E69" s="2" t="s">
        <v>63</v>
      </c>
      <c r="F69" s="3">
        <f>IFERROR(INT((DATEVALUE(VLOOKUP(C69,Productions!A:H,6,FALSE)) - DATEVALUE(VLOOKUP(A69,Actors!A:E,4,FALSE)))/365.25),"")</f>
        <v>59</v>
      </c>
      <c r="G69" s="3">
        <f>IFERROR(INT((DATEVALUE(VLOOKUP(C69,Productions!A:H,7,FALSE)) - DATEVALUE(VLOOKUP(A69,Actors!A:E,4,FALSE)))/365.25),"")</f>
        <v>60</v>
      </c>
      <c r="H69" s="3">
        <f>IFERROR(INT((DATEVALUE(VLOOKUP(C69,Productions!A:H,8,FALSE)) - DATEVALUE(VLOOKUP(A69,Actors!A:E,4,FALSE)))/365.25),"")</f>
        <v>60</v>
      </c>
      <c r="I69" s="2"/>
    </row>
    <row r="70" ht="15.75" customHeight="1">
      <c r="A70" s="2" t="s">
        <v>64</v>
      </c>
      <c r="B70" s="2" t="s">
        <v>65</v>
      </c>
      <c r="C70" s="2" t="s">
        <v>249</v>
      </c>
      <c r="D70" s="2" t="s">
        <v>251</v>
      </c>
      <c r="E70" s="2" t="s">
        <v>67</v>
      </c>
      <c r="F70" s="3">
        <f>IFERROR(INT((DATEVALUE(VLOOKUP(C70,Productions!A:H,6,FALSE)) - DATEVALUE(VLOOKUP(A70,Actors!A:E,4,FALSE)))/365.25),"")</f>
        <v>59</v>
      </c>
      <c r="G70" s="3">
        <f>IFERROR(INT((DATEVALUE(VLOOKUP(C70,Productions!A:H,7,FALSE)) - DATEVALUE(VLOOKUP(A70,Actors!A:E,4,FALSE)))/365.25),"")</f>
        <v>60</v>
      </c>
      <c r="H70" s="3">
        <f>IFERROR(INT((DATEVALUE(VLOOKUP(C70,Productions!A:H,8,FALSE)) - DATEVALUE(VLOOKUP(A70,Actors!A:E,4,FALSE)))/365.25),"")</f>
        <v>60</v>
      </c>
      <c r="I70" s="2"/>
    </row>
    <row r="71" ht="15.75" customHeight="1">
      <c r="A71" s="2" t="s">
        <v>68</v>
      </c>
      <c r="B71" s="2" t="s">
        <v>69</v>
      </c>
      <c r="C71" s="2" t="s">
        <v>249</v>
      </c>
      <c r="D71" s="2" t="s">
        <v>251</v>
      </c>
      <c r="E71" s="2" t="s">
        <v>71</v>
      </c>
      <c r="F71" s="3">
        <f>IFERROR(INT((DATEVALUE(VLOOKUP(C71,Productions!A:H,6,FALSE)) - DATEVALUE(VLOOKUP(A71,Actors!A:E,4,FALSE)))/365.25),"")</f>
        <v>70</v>
      </c>
      <c r="G71" s="3">
        <f>IFERROR(INT((DATEVALUE(VLOOKUP(C71,Productions!A:H,7,FALSE)) - DATEVALUE(VLOOKUP(A71,Actors!A:E,4,FALSE)))/365.25),"")</f>
        <v>71</v>
      </c>
      <c r="H71" s="3">
        <f>IFERROR(INT((DATEVALUE(VLOOKUP(C71,Productions!A:H,8,FALSE)) - DATEVALUE(VLOOKUP(A71,Actors!A:E,4,FALSE)))/365.25),"")</f>
        <v>71</v>
      </c>
      <c r="I71" s="2"/>
    </row>
    <row r="72" ht="15.75" customHeight="1">
      <c r="A72" s="2" t="s">
        <v>72</v>
      </c>
      <c r="B72" s="2" t="s">
        <v>73</v>
      </c>
      <c r="C72" s="2" t="s">
        <v>249</v>
      </c>
      <c r="D72" s="2" t="s">
        <v>251</v>
      </c>
      <c r="E72" s="2" t="s">
        <v>75</v>
      </c>
      <c r="F72" s="3">
        <f>IFERROR(INT((DATEVALUE(VLOOKUP(C72,Productions!A:H,6,FALSE)) - DATEVALUE(VLOOKUP(A72,Actors!A:E,4,FALSE)))/365.25),"")</f>
        <v>70</v>
      </c>
      <c r="G72" s="3">
        <f>IFERROR(INT((DATEVALUE(VLOOKUP(C72,Productions!A:H,7,FALSE)) - DATEVALUE(VLOOKUP(A72,Actors!A:E,4,FALSE)))/365.25),"")</f>
        <v>71</v>
      </c>
      <c r="H72" s="3">
        <f>IFERROR(INT((DATEVALUE(VLOOKUP(C72,Productions!A:H,8,FALSE)) - DATEVALUE(VLOOKUP(A72,Actors!A:E,4,FALSE)))/365.25),"")</f>
        <v>71</v>
      </c>
      <c r="I72" s="2"/>
    </row>
    <row r="73" ht="15.75" customHeight="1">
      <c r="A73" s="2" t="s">
        <v>76</v>
      </c>
      <c r="B73" s="2" t="s">
        <v>77</v>
      </c>
      <c r="C73" s="2" t="s">
        <v>249</v>
      </c>
      <c r="D73" s="2" t="s">
        <v>251</v>
      </c>
      <c r="E73" s="2" t="s">
        <v>79</v>
      </c>
      <c r="F73" s="3">
        <f>IFERROR(INT((DATEVALUE(VLOOKUP(C73,Productions!A:H,6,FALSE)) - DATEVALUE(VLOOKUP(A73,Actors!A:E,4,FALSE)))/365.25),"")</f>
        <v>57</v>
      </c>
      <c r="G73" s="3">
        <f>IFERROR(INT((DATEVALUE(VLOOKUP(C73,Productions!A:H,7,FALSE)) - DATEVALUE(VLOOKUP(A73,Actors!A:E,4,FALSE)))/365.25),"")</f>
        <v>58</v>
      </c>
      <c r="H73" s="3">
        <f>IFERROR(INT((DATEVALUE(VLOOKUP(C73,Productions!A:H,8,FALSE)) - DATEVALUE(VLOOKUP(A73,Actors!A:E,4,FALSE)))/365.25),"")</f>
        <v>58</v>
      </c>
      <c r="I73" s="2"/>
    </row>
    <row r="74" ht="15.75" customHeight="1">
      <c r="A74" s="2" t="s">
        <v>80</v>
      </c>
      <c r="B74" s="2" t="s">
        <v>81</v>
      </c>
      <c r="C74" s="2" t="s">
        <v>249</v>
      </c>
      <c r="D74" s="2" t="s">
        <v>251</v>
      </c>
      <c r="E74" s="2" t="s">
        <v>83</v>
      </c>
      <c r="F74" s="3">
        <f>IFERROR(INT((DATEVALUE(VLOOKUP(C74,Productions!A:H,6,FALSE)) - DATEVALUE(VLOOKUP(A74,Actors!A:E,4,FALSE)))/365.25),"")</f>
        <v>53</v>
      </c>
      <c r="G74" s="3">
        <f>IFERROR(INT((DATEVALUE(VLOOKUP(C74,Productions!A:H,7,FALSE)) - DATEVALUE(VLOOKUP(A74,Actors!A:E,4,FALSE)))/365.25),"")</f>
        <v>54</v>
      </c>
      <c r="H74" s="3">
        <f>IFERROR(INT((DATEVALUE(VLOOKUP(C74,Productions!A:H,8,FALSE)) - DATEVALUE(VLOOKUP(A74,Actors!A:E,4,FALSE)))/365.25),"")</f>
        <v>54</v>
      </c>
      <c r="I74" s="2"/>
    </row>
    <row r="75" ht="15.75" customHeight="1">
      <c r="A75" s="2" t="s">
        <v>84</v>
      </c>
      <c r="B75" s="2" t="s">
        <v>85</v>
      </c>
      <c r="C75" s="2" t="s">
        <v>249</v>
      </c>
      <c r="D75" s="2" t="s">
        <v>251</v>
      </c>
      <c r="E75" s="2" t="s">
        <v>87</v>
      </c>
      <c r="F75" s="3">
        <f>IFERROR(INT((DATEVALUE(VLOOKUP(C75,Productions!A:H,6,FALSE)) - DATEVALUE(VLOOKUP(A75,Actors!A:E,4,FALSE)))/365.25),"")</f>
        <v>53</v>
      </c>
      <c r="G75" s="3">
        <f>IFERROR(INT((DATEVALUE(VLOOKUP(C75,Productions!A:H,7,FALSE)) - DATEVALUE(VLOOKUP(A75,Actors!A:E,4,FALSE)))/365.25),"")</f>
        <v>54</v>
      </c>
      <c r="H75" s="3">
        <f>IFERROR(INT((DATEVALUE(VLOOKUP(C75,Productions!A:H,8,FALSE)) - DATEVALUE(VLOOKUP(A75,Actors!A:E,4,FALSE)))/365.25),"")</f>
        <v>55</v>
      </c>
      <c r="I75" s="2"/>
    </row>
    <row r="76" ht="15.75" customHeight="1">
      <c r="A76" s="2" t="s">
        <v>88</v>
      </c>
      <c r="B76" s="2" t="s">
        <v>89</v>
      </c>
      <c r="C76" s="2" t="s">
        <v>255</v>
      </c>
      <c r="D76" s="2" t="s">
        <v>257</v>
      </c>
      <c r="E76" s="2" t="s">
        <v>91</v>
      </c>
      <c r="F76" s="2"/>
      <c r="G76" s="2"/>
      <c r="H76" s="2"/>
      <c r="I76" s="2"/>
    </row>
    <row r="77" ht="15.75" customHeight="1">
      <c r="A77" s="2" t="s">
        <v>92</v>
      </c>
      <c r="B77" s="2" t="s">
        <v>93</v>
      </c>
      <c r="C77" s="2" t="s">
        <v>255</v>
      </c>
      <c r="D77" s="2" t="s">
        <v>257</v>
      </c>
      <c r="E77" s="2" t="s">
        <v>95</v>
      </c>
      <c r="F77" s="2"/>
      <c r="G77" s="2"/>
      <c r="H77" s="2"/>
      <c r="I77" s="2"/>
    </row>
    <row r="78" ht="15.75" customHeight="1">
      <c r="A78" s="2" t="s">
        <v>60</v>
      </c>
      <c r="B78" s="2" t="s">
        <v>61</v>
      </c>
      <c r="C78" s="2" t="s">
        <v>255</v>
      </c>
      <c r="D78" s="2" t="s">
        <v>257</v>
      </c>
      <c r="E78" s="2" t="s">
        <v>63</v>
      </c>
      <c r="F78" s="2"/>
      <c r="G78" s="2"/>
      <c r="H78" s="2"/>
      <c r="I78" s="2"/>
    </row>
    <row r="79" ht="15.75" customHeight="1">
      <c r="A79" s="2" t="s">
        <v>60</v>
      </c>
      <c r="B79" s="2" t="s">
        <v>61</v>
      </c>
      <c r="C79" s="2" t="s">
        <v>255</v>
      </c>
      <c r="D79" s="2" t="s">
        <v>257</v>
      </c>
      <c r="E79" s="2" t="s">
        <v>63</v>
      </c>
      <c r="F79" s="3">
        <f>IFERROR(INT((DATEVALUE(VLOOKUP(C79,Productions!A:H,6,FALSE)) - DATEVALUE(VLOOKUP(A79,Actors!A:E,4,FALSE)))/365.25),"")</f>
        <v>62</v>
      </c>
      <c r="G79" s="3">
        <f>IFERROR(INT((DATEVALUE(VLOOKUP(C79,Productions!A:H,7,FALSE)) - DATEVALUE(VLOOKUP(A79,Actors!A:E,4,FALSE)))/365.25),"")</f>
        <v>63</v>
      </c>
      <c r="H79" s="3">
        <f>IFERROR(INT((DATEVALUE(VLOOKUP(C79,Productions!A:H,8,FALSE)) - DATEVALUE(VLOOKUP(A79,Actors!A:E,4,FALSE)))/365.25),"")</f>
        <v>63</v>
      </c>
      <c r="I79" s="2"/>
    </row>
    <row r="80" ht="15.75" customHeight="1">
      <c r="A80" s="2" t="s">
        <v>64</v>
      </c>
      <c r="B80" s="2" t="s">
        <v>65</v>
      </c>
      <c r="C80" s="2" t="s">
        <v>255</v>
      </c>
      <c r="D80" s="2" t="s">
        <v>257</v>
      </c>
      <c r="E80" s="2" t="s">
        <v>67</v>
      </c>
      <c r="F80" s="3">
        <f>IFERROR(INT((DATEVALUE(VLOOKUP(C80,Productions!A:H,6,FALSE)) - DATEVALUE(VLOOKUP(A80,Actors!A:E,4,FALSE)))/365.25),"")</f>
        <v>62</v>
      </c>
      <c r="G80" s="3">
        <f>IFERROR(INT((DATEVALUE(VLOOKUP(C80,Productions!A:H,7,FALSE)) - DATEVALUE(VLOOKUP(A80,Actors!A:E,4,FALSE)))/365.25),"")</f>
        <v>63</v>
      </c>
      <c r="H80" s="3">
        <f>IFERROR(INT((DATEVALUE(VLOOKUP(C80,Productions!A:H,8,FALSE)) - DATEVALUE(VLOOKUP(A80,Actors!A:E,4,FALSE)))/365.25),"")</f>
        <v>63</v>
      </c>
      <c r="I80" s="2"/>
    </row>
    <row r="81" ht="15.75" customHeight="1">
      <c r="A81" s="2" t="s">
        <v>88</v>
      </c>
      <c r="B81" s="2" t="s">
        <v>89</v>
      </c>
      <c r="C81" s="2" t="s">
        <v>255</v>
      </c>
      <c r="D81" s="2" t="s">
        <v>257</v>
      </c>
      <c r="E81" s="2" t="s">
        <v>91</v>
      </c>
      <c r="F81" s="3">
        <f>IFERROR(INT((DATEVALUE(VLOOKUP(C81,Productions!A:H,6,FALSE)) - DATEVALUE(VLOOKUP(A81,Actors!A:E,4,FALSE)))/365.25),"")</f>
        <v>52</v>
      </c>
      <c r="G81" s="3">
        <f>IFERROR(INT((DATEVALUE(VLOOKUP(C81,Productions!A:H,7,FALSE)) - DATEVALUE(VLOOKUP(A81,Actors!A:E,4,FALSE)))/365.25),"")</f>
        <v>53</v>
      </c>
      <c r="H81" s="3">
        <f>IFERROR(INT((DATEVALUE(VLOOKUP(C81,Productions!A:H,8,FALSE)) - DATEVALUE(VLOOKUP(A81,Actors!A:E,4,FALSE)))/365.25),"")</f>
        <v>54</v>
      </c>
      <c r="I81" s="2"/>
    </row>
    <row r="82" ht="15.75" customHeight="1">
      <c r="A82" s="2" t="s">
        <v>92</v>
      </c>
      <c r="B82" s="2" t="s">
        <v>93</v>
      </c>
      <c r="C82" s="2" t="s">
        <v>255</v>
      </c>
      <c r="D82" s="2" t="s">
        <v>257</v>
      </c>
      <c r="E82" s="2" t="s">
        <v>95</v>
      </c>
      <c r="F82" s="3">
        <f>IFERROR(INT((DATEVALUE(VLOOKUP(C82,Productions!A:H,6,FALSE)) - DATEVALUE(VLOOKUP(A82,Actors!A:E,4,FALSE)))/365.25),"")</f>
        <v>40</v>
      </c>
      <c r="G82" s="3">
        <f>IFERROR(INT((DATEVALUE(VLOOKUP(C82,Productions!A:H,7,FALSE)) - DATEVALUE(VLOOKUP(A82,Actors!A:E,4,FALSE)))/365.25),"")</f>
        <v>41</v>
      </c>
      <c r="H82" s="3">
        <f>IFERROR(INT((DATEVALUE(VLOOKUP(C82,Productions!A:H,8,FALSE)) - DATEVALUE(VLOOKUP(A82,Actors!A:E,4,FALSE)))/365.25),"")</f>
        <v>42</v>
      </c>
      <c r="I82" s="2"/>
    </row>
    <row r="83" ht="15.75" customHeight="1">
      <c r="A83" s="2" t="s">
        <v>96</v>
      </c>
      <c r="B83" s="2" t="s">
        <v>97</v>
      </c>
      <c r="C83" s="2" t="s">
        <v>255</v>
      </c>
      <c r="D83" s="2" t="s">
        <v>257</v>
      </c>
      <c r="E83" s="2" t="s">
        <v>99</v>
      </c>
      <c r="F83" s="3">
        <f>IFERROR(INT((DATEVALUE(VLOOKUP(C83,Productions!A:H,6,FALSE)) - DATEVALUE(VLOOKUP(A83,Actors!A:E,4,FALSE)))/365.25),"")</f>
        <v>44</v>
      </c>
      <c r="G83" s="3">
        <f>IFERROR(INT((DATEVALUE(VLOOKUP(C83,Productions!A:H,7,FALSE)) - DATEVALUE(VLOOKUP(A83,Actors!A:E,4,FALSE)))/365.25),"")</f>
        <v>45</v>
      </c>
      <c r="H83" s="3">
        <f>IFERROR(INT((DATEVALUE(VLOOKUP(C83,Productions!A:H,8,FALSE)) - DATEVALUE(VLOOKUP(A83,Actors!A:E,4,FALSE)))/365.25),"")</f>
        <v>45</v>
      </c>
      <c r="I83" s="2"/>
    </row>
    <row r="84" ht="15.75" customHeight="1">
      <c r="A84" s="2" t="s">
        <v>100</v>
      </c>
      <c r="B84" s="2" t="s">
        <v>101</v>
      </c>
      <c r="C84" s="2" t="s">
        <v>255</v>
      </c>
      <c r="D84" s="2" t="s">
        <v>257</v>
      </c>
      <c r="E84" s="2" t="s">
        <v>103</v>
      </c>
      <c r="F84" s="3">
        <f>IFERROR(INT((DATEVALUE(VLOOKUP(C84,Productions!A:H,6,FALSE)) - DATEVALUE(VLOOKUP(A84,Actors!A:E,4,FALSE)))/365.25),"")</f>
        <v>40</v>
      </c>
      <c r="G84" s="3">
        <f>IFERROR(INT((DATEVALUE(VLOOKUP(C84,Productions!A:H,7,FALSE)) - DATEVALUE(VLOOKUP(A84,Actors!A:E,4,FALSE)))/365.25),"")</f>
        <v>41</v>
      </c>
      <c r="H84" s="3">
        <f>IFERROR(INT((DATEVALUE(VLOOKUP(C84,Productions!A:H,8,FALSE)) - DATEVALUE(VLOOKUP(A84,Actors!A:E,4,FALSE)))/365.25),"")</f>
        <v>41</v>
      </c>
      <c r="I84" s="2"/>
    </row>
    <row r="85" ht="15.75" customHeight="1">
      <c r="A85" s="2" t="s">
        <v>330</v>
      </c>
      <c r="B85" s="2" t="s">
        <v>331</v>
      </c>
      <c r="C85" s="2" t="s">
        <v>255</v>
      </c>
      <c r="D85" s="2" t="s">
        <v>257</v>
      </c>
      <c r="E85" s="2" t="s">
        <v>332</v>
      </c>
      <c r="F85" s="3" t="str">
        <f>IFERROR(INT((DATEVALUE(VLOOKUP(C85,Productions!A:H,6,FALSE)) - DATEVALUE(VLOOKUP(A85,Actors!A:E,4,FALSE)))/365.25),"")</f>
        <v/>
      </c>
      <c r="G85" s="3" t="str">
        <f>IFERROR(INT((DATEVALUE(VLOOKUP(C85,Productions!A:H,7,FALSE)) - DATEVALUE(VLOOKUP(A85,Actors!A:E,4,FALSE)))/365.25),"")</f>
        <v/>
      </c>
      <c r="H85" s="3" t="str">
        <f>IFERROR(INT((DATEVALUE(VLOOKUP(C85,Productions!A:H,8,FALSE)) - DATEVALUE(VLOOKUP(A85,Actors!A:E,4,FALSE)))/365.25),"")</f>
        <v/>
      </c>
      <c r="I85" s="2"/>
    </row>
    <row r="86" ht="15.75" customHeight="1">
      <c r="A86" s="2" t="s">
        <v>104</v>
      </c>
      <c r="B86" s="2" t="s">
        <v>105</v>
      </c>
      <c r="C86" s="2" t="s">
        <v>255</v>
      </c>
      <c r="D86" s="2" t="s">
        <v>257</v>
      </c>
      <c r="E86" s="2" t="s">
        <v>107</v>
      </c>
      <c r="F86" s="3">
        <f>IFERROR(INT((DATEVALUE(VLOOKUP(C86,Productions!A:H,6,FALSE)) - DATEVALUE(VLOOKUP(A86,Actors!A:E,4,FALSE)))/365.25),"")</f>
        <v>44</v>
      </c>
      <c r="G86" s="3">
        <f>IFERROR(INT((DATEVALUE(VLOOKUP(C86,Productions!A:H,7,FALSE)) - DATEVALUE(VLOOKUP(A86,Actors!A:E,4,FALSE)))/365.25),"")</f>
        <v>45</v>
      </c>
      <c r="H86" s="3">
        <f>IFERROR(INT((DATEVALUE(VLOOKUP(C86,Productions!A:H,8,FALSE)) - DATEVALUE(VLOOKUP(A86,Actors!A:E,4,FALSE)))/365.25),"")</f>
        <v>45</v>
      </c>
      <c r="I86" s="2"/>
    </row>
    <row r="87" ht="15.75" customHeight="1">
      <c r="A87" s="2" t="s">
        <v>358</v>
      </c>
      <c r="B87" s="2" t="s">
        <v>334</v>
      </c>
      <c r="C87" s="2" t="s">
        <v>255</v>
      </c>
      <c r="D87" s="2" t="s">
        <v>257</v>
      </c>
      <c r="E87" s="2" t="s">
        <v>335</v>
      </c>
      <c r="F87" s="3" t="str">
        <f>IFERROR(INT((DATEVALUE(VLOOKUP(C87,Productions!A:H,6,FALSE)) - DATEVALUE(VLOOKUP(A87,Actors!A:E,4,FALSE)))/365.25),"")</f>
        <v/>
      </c>
      <c r="G87" s="3" t="str">
        <f>IFERROR(INT((DATEVALUE(VLOOKUP(C87,Productions!A:H,7,FALSE)) - DATEVALUE(VLOOKUP(A87,Actors!A:E,4,FALSE)))/365.25),"")</f>
        <v/>
      </c>
      <c r="H87" s="3" t="str">
        <f>IFERROR(INT((DATEVALUE(VLOOKUP(C87,Productions!A:H,8,FALSE)) - DATEVALUE(VLOOKUP(A87,Actors!A:E,4,FALSE)))/365.25),"")</f>
        <v/>
      </c>
      <c r="I87" s="2"/>
    </row>
    <row r="88" ht="15.75" customHeight="1">
      <c r="A88" s="2" t="s">
        <v>108</v>
      </c>
      <c r="B88" s="2" t="s">
        <v>110</v>
      </c>
      <c r="C88" s="2" t="s">
        <v>308</v>
      </c>
      <c r="D88" s="2" t="s">
        <v>309</v>
      </c>
      <c r="E88" s="2" t="s">
        <v>359</v>
      </c>
      <c r="F88" s="2"/>
      <c r="G88" s="2"/>
      <c r="H88" s="2"/>
      <c r="I88" s="2"/>
    </row>
    <row r="89" ht="15.75" customHeight="1">
      <c r="A89" s="2" t="s">
        <v>113</v>
      </c>
      <c r="B89" s="2" t="s">
        <v>115</v>
      </c>
      <c r="C89" s="2" t="s">
        <v>308</v>
      </c>
      <c r="D89" s="2" t="s">
        <v>309</v>
      </c>
      <c r="E89" s="2" t="s">
        <v>360</v>
      </c>
      <c r="F89" s="2"/>
      <c r="G89" s="2"/>
      <c r="H89" s="2"/>
      <c r="I89" s="2"/>
    </row>
    <row r="90" ht="15.75" customHeight="1">
      <c r="A90" s="2" t="s">
        <v>118</v>
      </c>
      <c r="B90" s="2" t="s">
        <v>120</v>
      </c>
      <c r="C90" s="2" t="s">
        <v>308</v>
      </c>
      <c r="D90" s="2" t="s">
        <v>309</v>
      </c>
      <c r="E90" s="2" t="s">
        <v>361</v>
      </c>
      <c r="F90" s="2"/>
      <c r="G90" s="2"/>
      <c r="H90" s="2"/>
      <c r="I90" s="2"/>
    </row>
    <row r="91" ht="15.75" customHeight="1">
      <c r="A91" s="2" t="s">
        <v>123</v>
      </c>
      <c r="B91" s="2" t="s">
        <v>125</v>
      </c>
      <c r="C91" s="2" t="s">
        <v>308</v>
      </c>
      <c r="D91" s="2" t="s">
        <v>309</v>
      </c>
      <c r="E91" s="2" t="s">
        <v>362</v>
      </c>
      <c r="F91" s="2"/>
      <c r="G91" s="2"/>
      <c r="H91" s="2"/>
      <c r="I91" s="2"/>
    </row>
    <row r="92" ht="15.75" customHeight="1">
      <c r="A92" s="2" t="s">
        <v>128</v>
      </c>
      <c r="B92" s="2" t="s">
        <v>130</v>
      </c>
      <c r="C92" s="2" t="s">
        <v>308</v>
      </c>
      <c r="D92" s="2" t="s">
        <v>309</v>
      </c>
      <c r="E92" s="2" t="s">
        <v>363</v>
      </c>
      <c r="F92" s="2"/>
      <c r="G92" s="2"/>
      <c r="H92" s="2"/>
      <c r="I92" s="2"/>
    </row>
    <row r="93" ht="15.75" customHeight="1">
      <c r="A93" s="2" t="s">
        <v>133</v>
      </c>
      <c r="B93" s="2" t="s">
        <v>135</v>
      </c>
      <c r="C93" s="2" t="s">
        <v>308</v>
      </c>
      <c r="D93" s="2" t="s">
        <v>309</v>
      </c>
      <c r="E93" s="2" t="s">
        <v>364</v>
      </c>
      <c r="F93" s="2"/>
      <c r="G93" s="2"/>
      <c r="H93" s="2"/>
      <c r="I93" s="2"/>
    </row>
    <row r="94" ht="15.75" customHeight="1">
      <c r="A94" s="2" t="s">
        <v>138</v>
      </c>
      <c r="B94" s="2" t="s">
        <v>140</v>
      </c>
      <c r="C94" s="2" t="s">
        <v>308</v>
      </c>
      <c r="D94" s="2" t="s">
        <v>309</v>
      </c>
      <c r="E94" s="2" t="s">
        <v>365</v>
      </c>
      <c r="F94" s="2"/>
      <c r="G94" s="2"/>
      <c r="H94" s="2"/>
      <c r="I94" s="2"/>
    </row>
    <row r="95" ht="15.75" customHeight="1">
      <c r="A95" s="2" t="s">
        <v>88</v>
      </c>
      <c r="B95" s="2" t="s">
        <v>89</v>
      </c>
      <c r="C95" s="2" t="s">
        <v>261</v>
      </c>
      <c r="D95" s="2" t="s">
        <v>263</v>
      </c>
      <c r="E95" s="2" t="s">
        <v>91</v>
      </c>
      <c r="F95" s="3">
        <f>IFERROR(INT((DATEVALUE(VLOOKUP(C95,Productions!A:H,6,FALSE)) - DATEVALUE(VLOOKUP(A95,Actors!A:E,4,FALSE)))/365.25),"")</f>
        <v>54</v>
      </c>
      <c r="G95" s="3">
        <f>IFERROR(INT((DATEVALUE(VLOOKUP(C95,Productions!A:H,7,FALSE)) - DATEVALUE(VLOOKUP(A95,Actors!A:E,4,FALSE)))/365.25),"")</f>
        <v>55</v>
      </c>
      <c r="H95" s="3">
        <f>IFERROR(INT((DATEVALUE(VLOOKUP(C95,Productions!A:H,8,FALSE)) - DATEVALUE(VLOOKUP(A95,Actors!A:E,4,FALSE)))/365.25),"")</f>
        <v>56</v>
      </c>
      <c r="I95" s="2"/>
    </row>
    <row r="96" ht="15.75" customHeight="1">
      <c r="A96" s="2" t="s">
        <v>92</v>
      </c>
      <c r="B96" s="2" t="s">
        <v>93</v>
      </c>
      <c r="C96" s="2" t="s">
        <v>261</v>
      </c>
      <c r="D96" s="2" t="s">
        <v>263</v>
      </c>
      <c r="E96" s="2" t="s">
        <v>95</v>
      </c>
      <c r="F96" s="3">
        <f>IFERROR(INT((DATEVALUE(VLOOKUP(C96,Productions!A:H,6,FALSE)) - DATEVALUE(VLOOKUP(A96,Actors!A:E,4,FALSE)))/365.25),"")</f>
        <v>42</v>
      </c>
      <c r="G96" s="3">
        <f>IFERROR(INT((DATEVALUE(VLOOKUP(C96,Productions!A:H,7,FALSE)) - DATEVALUE(VLOOKUP(A96,Actors!A:E,4,FALSE)))/365.25),"")</f>
        <v>43</v>
      </c>
      <c r="H96" s="3">
        <f>IFERROR(INT((DATEVALUE(VLOOKUP(C96,Productions!A:H,8,FALSE)) - DATEVALUE(VLOOKUP(A96,Actors!A:E,4,FALSE)))/365.25),"")</f>
        <v>44</v>
      </c>
      <c r="I96" s="2"/>
    </row>
    <row r="97" ht="15.75" customHeight="1">
      <c r="A97" s="2" t="s">
        <v>96</v>
      </c>
      <c r="B97" s="2" t="s">
        <v>97</v>
      </c>
      <c r="C97" s="2" t="s">
        <v>261</v>
      </c>
      <c r="D97" s="2" t="s">
        <v>263</v>
      </c>
      <c r="E97" s="2" t="s">
        <v>99</v>
      </c>
      <c r="F97" s="3">
        <f>IFERROR(INT((DATEVALUE(VLOOKUP(C97,Productions!A:H,6,FALSE)) - DATEVALUE(VLOOKUP(A97,Actors!A:E,4,FALSE)))/365.25),"")</f>
        <v>46</v>
      </c>
      <c r="G97" s="3">
        <f>IFERROR(INT((DATEVALUE(VLOOKUP(C97,Productions!A:H,7,FALSE)) - DATEVALUE(VLOOKUP(A97,Actors!A:E,4,FALSE)))/365.25),"")</f>
        <v>47</v>
      </c>
      <c r="H97" s="3">
        <f>IFERROR(INT((DATEVALUE(VLOOKUP(C97,Productions!A:H,8,FALSE)) - DATEVALUE(VLOOKUP(A97,Actors!A:E,4,FALSE)))/365.25),"")</f>
        <v>47</v>
      </c>
      <c r="I97" s="2"/>
    </row>
    <row r="98" ht="15.75" customHeight="1">
      <c r="A98" s="2" t="s">
        <v>100</v>
      </c>
      <c r="B98" s="2" t="s">
        <v>101</v>
      </c>
      <c r="C98" s="2" t="s">
        <v>261</v>
      </c>
      <c r="D98" s="2" t="s">
        <v>263</v>
      </c>
      <c r="E98" s="2" t="s">
        <v>103</v>
      </c>
      <c r="F98" s="3">
        <f>IFERROR(INT((DATEVALUE(VLOOKUP(C98,Productions!A:H,6,FALSE)) - DATEVALUE(VLOOKUP(A98,Actors!A:E,4,FALSE)))/365.25),"")</f>
        <v>42</v>
      </c>
      <c r="G98" s="3">
        <f>IFERROR(INT((DATEVALUE(VLOOKUP(C98,Productions!A:H,7,FALSE)) - DATEVALUE(VLOOKUP(A98,Actors!A:E,4,FALSE)))/365.25),"")</f>
        <v>43</v>
      </c>
      <c r="H98" s="3">
        <f>IFERROR(INT((DATEVALUE(VLOOKUP(C98,Productions!A:H,8,FALSE)) - DATEVALUE(VLOOKUP(A98,Actors!A:E,4,FALSE)))/365.25),"")</f>
        <v>43</v>
      </c>
      <c r="I98" s="2"/>
    </row>
    <row r="99" ht="15.75" customHeight="1">
      <c r="A99" s="2" t="s">
        <v>330</v>
      </c>
      <c r="B99" s="2" t="s">
        <v>331</v>
      </c>
      <c r="C99" s="2" t="s">
        <v>261</v>
      </c>
      <c r="D99" s="2" t="s">
        <v>263</v>
      </c>
      <c r="E99" s="2" t="s">
        <v>332</v>
      </c>
      <c r="F99" s="3" t="str">
        <f>IFERROR(INT((DATEVALUE(VLOOKUP(C99,Productions!A:H,6,FALSE)) - DATEVALUE(VLOOKUP(A99,Actors!A:E,4,FALSE)))/365.25),"")</f>
        <v/>
      </c>
      <c r="G99" s="3" t="str">
        <f>IFERROR(INT((DATEVALUE(VLOOKUP(C99,Productions!A:H,7,FALSE)) - DATEVALUE(VLOOKUP(A99,Actors!A:E,4,FALSE)))/365.25),"")</f>
        <v/>
      </c>
      <c r="H99" s="3" t="str">
        <f>IFERROR(INT((DATEVALUE(VLOOKUP(C99,Productions!A:H,8,FALSE)) - DATEVALUE(VLOOKUP(A99,Actors!A:E,4,FALSE)))/365.25),"")</f>
        <v/>
      </c>
      <c r="I99" s="2"/>
    </row>
    <row r="100" ht="15.75" customHeight="1">
      <c r="A100" s="2" t="s">
        <v>358</v>
      </c>
      <c r="B100" s="2" t="s">
        <v>334</v>
      </c>
      <c r="C100" s="2" t="s">
        <v>261</v>
      </c>
      <c r="D100" s="2" t="s">
        <v>263</v>
      </c>
      <c r="E100" s="2" t="s">
        <v>335</v>
      </c>
      <c r="F100" s="3" t="str">
        <f>IFERROR(INT((DATEVALUE(VLOOKUP(C100,Productions!A:H,6,FALSE)) - DATEVALUE(VLOOKUP(A100,Actors!A:E,4,FALSE)))/365.25),"")</f>
        <v/>
      </c>
      <c r="G100" s="3" t="str">
        <f>IFERROR(INT((DATEVALUE(VLOOKUP(C100,Productions!A:H,7,FALSE)) - DATEVALUE(VLOOKUP(A100,Actors!A:E,4,FALSE)))/365.25),"")</f>
        <v/>
      </c>
      <c r="H100" s="3" t="str">
        <f>IFERROR(INT((DATEVALUE(VLOOKUP(C100,Productions!A:H,8,FALSE)) - DATEVALUE(VLOOKUP(A100,Actors!A:E,4,FALSE)))/365.25),"")</f>
        <v/>
      </c>
      <c r="I100" s="2"/>
    </row>
    <row r="101" ht="15.75" customHeight="1">
      <c r="A101" s="2" t="s">
        <v>104</v>
      </c>
      <c r="B101" s="2" t="s">
        <v>105</v>
      </c>
      <c r="C101" s="2" t="s">
        <v>261</v>
      </c>
      <c r="D101" s="2" t="s">
        <v>263</v>
      </c>
      <c r="E101" s="2" t="s">
        <v>107</v>
      </c>
      <c r="F101" s="3">
        <f>IFERROR(INT((DATEVALUE(VLOOKUP(C101,Productions!A:H,6,FALSE)) - DATEVALUE(VLOOKUP(A101,Actors!A:E,4,FALSE)))/365.25),"")</f>
        <v>46</v>
      </c>
      <c r="G101" s="3">
        <f>IFERROR(INT((DATEVALUE(VLOOKUP(C101,Productions!A:H,7,FALSE)) - DATEVALUE(VLOOKUP(A101,Actors!A:E,4,FALSE)))/365.25),"")</f>
        <v>46</v>
      </c>
      <c r="H101" s="3">
        <f>IFERROR(INT((DATEVALUE(VLOOKUP(C101,Productions!A:H,8,FALSE)) - DATEVALUE(VLOOKUP(A101,Actors!A:E,4,FALSE)))/365.25),"")</f>
        <v>47</v>
      </c>
      <c r="I101" s="2"/>
    </row>
    <row r="102" ht="15.75" customHeight="1">
      <c r="A102" s="2" t="s">
        <v>366</v>
      </c>
      <c r="B102" s="2" t="s">
        <v>367</v>
      </c>
      <c r="C102" s="2" t="s">
        <v>261</v>
      </c>
      <c r="D102" s="2" t="s">
        <v>263</v>
      </c>
      <c r="E102" s="2" t="s">
        <v>368</v>
      </c>
      <c r="F102" s="3" t="str">
        <f>IFERROR(INT((DATEVALUE(VLOOKUP(C102,Productions!A:H,6,FALSE)) - DATEVALUE(VLOOKUP(A102,Actors!A:E,4,FALSE)))/365.25),"")</f>
        <v/>
      </c>
      <c r="G102" s="3" t="str">
        <f>IFERROR(INT((DATEVALUE(VLOOKUP(C102,Productions!A:H,7,FALSE)) - DATEVALUE(VLOOKUP(A102,Actors!A:E,4,FALSE)))/365.25),"")</f>
        <v/>
      </c>
      <c r="H102" s="3" t="str">
        <f>IFERROR(INT((DATEVALUE(VLOOKUP(C102,Productions!A:H,8,FALSE)) - DATEVALUE(VLOOKUP(A102,Actors!A:E,4,FALSE)))/365.25),"")</f>
        <v/>
      </c>
      <c r="I102" s="2"/>
    </row>
    <row r="103" ht="15.75" customHeight="1">
      <c r="A103" s="2" t="s">
        <v>108</v>
      </c>
      <c r="B103" s="2" t="s">
        <v>110</v>
      </c>
      <c r="C103" s="2" t="s">
        <v>317</v>
      </c>
      <c r="D103" s="2" t="s">
        <v>318</v>
      </c>
      <c r="E103" s="2" t="s">
        <v>359</v>
      </c>
      <c r="F103" s="2"/>
      <c r="G103" s="2"/>
      <c r="H103" s="2"/>
      <c r="I103" s="2"/>
    </row>
    <row r="104" ht="15.75" customHeight="1">
      <c r="A104" s="2" t="s">
        <v>113</v>
      </c>
      <c r="B104" s="2" t="s">
        <v>115</v>
      </c>
      <c r="C104" s="2" t="s">
        <v>317</v>
      </c>
      <c r="D104" s="2" t="s">
        <v>318</v>
      </c>
      <c r="E104" s="2" t="s">
        <v>360</v>
      </c>
      <c r="F104" s="2"/>
      <c r="G104" s="2"/>
      <c r="H104" s="2"/>
      <c r="I104" s="2"/>
    </row>
    <row r="105" ht="15.75" customHeight="1">
      <c r="A105" s="2" t="s">
        <v>178</v>
      </c>
      <c r="B105" s="2" t="s">
        <v>180</v>
      </c>
      <c r="C105" s="2" t="s">
        <v>317</v>
      </c>
      <c r="D105" s="2" t="s">
        <v>318</v>
      </c>
      <c r="E105" s="2" t="s">
        <v>369</v>
      </c>
      <c r="F105" s="2"/>
      <c r="G105" s="2"/>
      <c r="H105" s="2"/>
      <c r="I105" s="2"/>
    </row>
    <row r="106" ht="15.75" customHeight="1">
      <c r="A106" s="2" t="s">
        <v>183</v>
      </c>
      <c r="B106" s="2" t="s">
        <v>185</v>
      </c>
      <c r="C106" s="2" t="s">
        <v>317</v>
      </c>
      <c r="D106" s="2" t="s">
        <v>318</v>
      </c>
      <c r="E106" s="2" t="s">
        <v>370</v>
      </c>
      <c r="F106" s="2"/>
      <c r="G106" s="2"/>
      <c r="H106" s="2"/>
      <c r="I106" s="2"/>
    </row>
    <row r="107" ht="15.75" customHeight="1">
      <c r="A107" s="2" t="s">
        <v>188</v>
      </c>
      <c r="B107" s="2" t="s">
        <v>190</v>
      </c>
      <c r="C107" s="2" t="s">
        <v>317</v>
      </c>
      <c r="D107" s="2" t="s">
        <v>318</v>
      </c>
      <c r="E107" s="2" t="s">
        <v>371</v>
      </c>
      <c r="F107" s="2"/>
      <c r="G107" s="2"/>
      <c r="H107" s="2"/>
      <c r="I107" s="2"/>
    </row>
    <row r="108" ht="15.75" customHeight="1">
      <c r="A108" s="2" t="s">
        <v>133</v>
      </c>
      <c r="B108" s="2" t="s">
        <v>135</v>
      </c>
      <c r="C108" s="2" t="s">
        <v>317</v>
      </c>
      <c r="D108" s="2" t="s">
        <v>318</v>
      </c>
      <c r="E108" s="2" t="s">
        <v>364</v>
      </c>
      <c r="F108" s="2"/>
      <c r="G108" s="2"/>
      <c r="H108" s="2"/>
      <c r="I108" s="2"/>
    </row>
    <row r="109" ht="15.75" customHeight="1">
      <c r="A109" s="2" t="s">
        <v>128</v>
      </c>
      <c r="B109" s="2" t="s">
        <v>130</v>
      </c>
      <c r="C109" s="2" t="s">
        <v>317</v>
      </c>
      <c r="D109" s="2" t="s">
        <v>318</v>
      </c>
      <c r="E109" s="2" t="s">
        <v>363</v>
      </c>
      <c r="F109" s="2"/>
      <c r="G109" s="2"/>
      <c r="H109" s="2"/>
      <c r="I109" s="2"/>
    </row>
    <row r="110" ht="15.75" customHeight="1">
      <c r="A110" s="2" t="s">
        <v>138</v>
      </c>
      <c r="B110" s="2" t="s">
        <v>140</v>
      </c>
      <c r="C110" s="2" t="s">
        <v>317</v>
      </c>
      <c r="D110" s="2" t="s">
        <v>318</v>
      </c>
      <c r="E110" s="2" t="s">
        <v>365</v>
      </c>
      <c r="F110" s="2"/>
      <c r="G110" s="2"/>
      <c r="H110" s="2"/>
      <c r="I110" s="2"/>
    </row>
    <row r="111" ht="15.75" customHeight="1">
      <c r="A111" s="2" t="s">
        <v>143</v>
      </c>
      <c r="B111" s="2" t="s">
        <v>145</v>
      </c>
      <c r="C111" s="2" t="s">
        <v>372</v>
      </c>
      <c r="D111" s="2" t="s">
        <v>315</v>
      </c>
      <c r="E111" s="2" t="s">
        <v>373</v>
      </c>
      <c r="F111" s="2"/>
      <c r="G111" s="2"/>
      <c r="H111" s="2"/>
      <c r="I111" s="2"/>
    </row>
    <row r="112" ht="15.75" customHeight="1">
      <c r="A112" s="2" t="s">
        <v>148</v>
      </c>
      <c r="B112" s="2" t="s">
        <v>150</v>
      </c>
      <c r="C112" s="2" t="s">
        <v>372</v>
      </c>
      <c r="D112" s="2" t="s">
        <v>315</v>
      </c>
      <c r="E112" s="2" t="s">
        <v>374</v>
      </c>
      <c r="F112" s="2"/>
      <c r="G112" s="2"/>
      <c r="H112" s="2"/>
      <c r="I112" s="2"/>
    </row>
    <row r="113" ht="15.75" customHeight="1">
      <c r="A113" s="2" t="s">
        <v>153</v>
      </c>
      <c r="B113" s="2" t="s">
        <v>155</v>
      </c>
      <c r="C113" s="2" t="s">
        <v>372</v>
      </c>
      <c r="D113" s="2" t="s">
        <v>315</v>
      </c>
      <c r="E113" s="2" t="s">
        <v>375</v>
      </c>
      <c r="F113" s="2"/>
      <c r="G113" s="2"/>
      <c r="H113" s="2"/>
      <c r="I113" s="2"/>
    </row>
    <row r="114" ht="15.75" customHeight="1">
      <c r="A114" s="2" t="s">
        <v>158</v>
      </c>
      <c r="B114" s="2" t="s">
        <v>160</v>
      </c>
      <c r="C114" s="2" t="s">
        <v>372</v>
      </c>
      <c r="D114" s="2" t="s">
        <v>315</v>
      </c>
      <c r="E114" s="2" t="s">
        <v>376</v>
      </c>
      <c r="F114" s="2"/>
      <c r="G114" s="2"/>
      <c r="H114" s="2"/>
      <c r="I114" s="2"/>
    </row>
    <row r="115" ht="15.75" customHeight="1">
      <c r="A115" s="2" t="s">
        <v>163</v>
      </c>
      <c r="B115" s="2" t="s">
        <v>165</v>
      </c>
      <c r="C115" s="2" t="s">
        <v>372</v>
      </c>
      <c r="D115" s="2" t="s">
        <v>315</v>
      </c>
      <c r="E115" s="2" t="s">
        <v>377</v>
      </c>
      <c r="F115" s="2"/>
      <c r="G115" s="2"/>
      <c r="H115" s="2"/>
      <c r="I115" s="2"/>
    </row>
    <row r="116" ht="15.75" customHeight="1">
      <c r="A116" s="2" t="s">
        <v>168</v>
      </c>
      <c r="B116" s="2" t="s">
        <v>170</v>
      </c>
      <c r="C116" s="2" t="s">
        <v>372</v>
      </c>
      <c r="D116" s="2" t="s">
        <v>315</v>
      </c>
      <c r="E116" s="2" t="s">
        <v>378</v>
      </c>
      <c r="F116" s="2"/>
      <c r="G116" s="2"/>
      <c r="H116" s="2"/>
      <c r="I116" s="2"/>
    </row>
    <row r="117" ht="15.75" customHeight="1">
      <c r="A117" s="2" t="s">
        <v>173</v>
      </c>
      <c r="B117" s="2" t="s">
        <v>175</v>
      </c>
      <c r="C117" s="2" t="s">
        <v>372</v>
      </c>
      <c r="D117" s="2" t="s">
        <v>315</v>
      </c>
      <c r="E117" s="2" t="s">
        <v>379</v>
      </c>
      <c r="F117" s="2"/>
      <c r="G117" s="2"/>
      <c r="H117" s="2"/>
      <c r="I117" s="2"/>
    </row>
    <row r="118" ht="15.75" customHeight="1">
      <c r="A118" s="2" t="s">
        <v>88</v>
      </c>
      <c r="B118" s="2" t="s">
        <v>89</v>
      </c>
      <c r="C118" s="2" t="s">
        <v>267</v>
      </c>
      <c r="D118" s="2" t="s">
        <v>269</v>
      </c>
      <c r="E118" s="2" t="s">
        <v>91</v>
      </c>
      <c r="F118" s="3">
        <f>IFERROR(INT((DATEVALUE(VLOOKUP(C118,Productions!A:H,6,FALSE)) - DATEVALUE(VLOOKUP(A118,Actors!A:E,4,FALSE)))/365.25),"")</f>
        <v>56</v>
      </c>
      <c r="G118" s="3">
        <f>IFERROR(INT((DATEVALUE(VLOOKUP(C118,Productions!A:H,7,FALSE)) - DATEVALUE(VLOOKUP(A118,Actors!A:E,4,FALSE)))/365.25),"")</f>
        <v>58</v>
      </c>
      <c r="H118" s="3">
        <f>IFERROR(INT((DATEVALUE(VLOOKUP(C118,Productions!A:H,8,FALSE)) - DATEVALUE(VLOOKUP(A118,Actors!A:E,4,FALSE)))/365.25),"")</f>
        <v>58</v>
      </c>
      <c r="I118" s="2"/>
    </row>
    <row r="119" ht="15.75" customHeight="1">
      <c r="A119" s="2" t="s">
        <v>92</v>
      </c>
      <c r="B119" s="2" t="s">
        <v>93</v>
      </c>
      <c r="C119" s="2" t="s">
        <v>267</v>
      </c>
      <c r="D119" s="2" t="s">
        <v>269</v>
      </c>
      <c r="E119" s="2" t="s">
        <v>95</v>
      </c>
      <c r="F119" s="3">
        <f>IFERROR(INT((DATEVALUE(VLOOKUP(C119,Productions!A:H,6,FALSE)) - DATEVALUE(VLOOKUP(A119,Actors!A:E,4,FALSE)))/365.25),"")</f>
        <v>44</v>
      </c>
      <c r="G119" s="3">
        <f>IFERROR(INT((DATEVALUE(VLOOKUP(C119,Productions!A:H,7,FALSE)) - DATEVALUE(VLOOKUP(A119,Actors!A:E,4,FALSE)))/365.25),"")</f>
        <v>46</v>
      </c>
      <c r="H119" s="3">
        <f>IFERROR(INT((DATEVALUE(VLOOKUP(C119,Productions!A:H,8,FALSE)) - DATEVALUE(VLOOKUP(A119,Actors!A:E,4,FALSE)))/365.25),"")</f>
        <v>46</v>
      </c>
      <c r="I119" s="2"/>
    </row>
    <row r="120" ht="15.75" customHeight="1">
      <c r="A120" s="2" t="s">
        <v>96</v>
      </c>
      <c r="B120" s="2" t="s">
        <v>97</v>
      </c>
      <c r="C120" s="2" t="s">
        <v>267</v>
      </c>
      <c r="D120" s="2" t="s">
        <v>269</v>
      </c>
      <c r="E120" s="2" t="s">
        <v>99</v>
      </c>
      <c r="F120" s="3">
        <f>IFERROR(INT((DATEVALUE(VLOOKUP(C120,Productions!A:H,6,FALSE)) - DATEVALUE(VLOOKUP(A120,Actors!A:E,4,FALSE)))/365.25),"")</f>
        <v>48</v>
      </c>
      <c r="G120" s="3">
        <f>IFERROR(INT((DATEVALUE(VLOOKUP(C120,Productions!A:H,7,FALSE)) - DATEVALUE(VLOOKUP(A120,Actors!A:E,4,FALSE)))/365.25),"")</f>
        <v>49</v>
      </c>
      <c r="H120" s="3">
        <f>IFERROR(INT((DATEVALUE(VLOOKUP(C120,Productions!A:H,8,FALSE)) - DATEVALUE(VLOOKUP(A120,Actors!A:E,4,FALSE)))/365.25),"")</f>
        <v>49</v>
      </c>
      <c r="I120" s="2"/>
    </row>
    <row r="121" ht="15.75" customHeight="1">
      <c r="A121" s="2" t="s">
        <v>100</v>
      </c>
      <c r="B121" s="2" t="s">
        <v>101</v>
      </c>
      <c r="C121" s="2" t="s">
        <v>267</v>
      </c>
      <c r="D121" s="2" t="s">
        <v>269</v>
      </c>
      <c r="E121" s="2" t="s">
        <v>103</v>
      </c>
      <c r="F121" s="3">
        <f>IFERROR(INT((DATEVALUE(VLOOKUP(C121,Productions!A:H,6,FALSE)) - DATEVALUE(VLOOKUP(A121,Actors!A:E,4,FALSE)))/365.25),"")</f>
        <v>44</v>
      </c>
      <c r="G121" s="3">
        <f>IFERROR(INT((DATEVALUE(VLOOKUP(C121,Productions!A:H,7,FALSE)) - DATEVALUE(VLOOKUP(A121,Actors!A:E,4,FALSE)))/365.25),"")</f>
        <v>45</v>
      </c>
      <c r="H121" s="3">
        <f>IFERROR(INT((DATEVALUE(VLOOKUP(C121,Productions!A:H,8,FALSE)) - DATEVALUE(VLOOKUP(A121,Actors!A:E,4,FALSE)))/365.25),"")</f>
        <v>46</v>
      </c>
      <c r="I121" s="2"/>
    </row>
    <row r="122" ht="15.75" customHeight="1">
      <c r="A122" s="2" t="s">
        <v>330</v>
      </c>
      <c r="B122" s="2" t="s">
        <v>331</v>
      </c>
      <c r="C122" s="2" t="s">
        <v>267</v>
      </c>
      <c r="D122" s="2" t="s">
        <v>269</v>
      </c>
      <c r="E122" s="2" t="s">
        <v>332</v>
      </c>
      <c r="F122" s="3" t="str">
        <f>IFERROR(INT((DATEVALUE(VLOOKUP(C122,Productions!A:H,6,FALSE)) - DATEVALUE(VLOOKUP(A122,Actors!A:E,4,FALSE)))/365.25),"")</f>
        <v/>
      </c>
      <c r="G122" s="3" t="str">
        <f>IFERROR(INT((DATEVALUE(VLOOKUP(C122,Productions!A:H,7,FALSE)) - DATEVALUE(VLOOKUP(A122,Actors!A:E,4,FALSE)))/365.25),"")</f>
        <v/>
      </c>
      <c r="H122" s="3" t="str">
        <f>IFERROR(INT((DATEVALUE(VLOOKUP(C122,Productions!A:H,8,FALSE)) - DATEVALUE(VLOOKUP(A122,Actors!A:E,4,FALSE)))/365.25),"")</f>
        <v/>
      </c>
      <c r="I122" s="2"/>
    </row>
    <row r="123" ht="15.75" customHeight="1">
      <c r="A123" s="2" t="s">
        <v>358</v>
      </c>
      <c r="B123" s="2" t="s">
        <v>334</v>
      </c>
      <c r="C123" s="2" t="s">
        <v>267</v>
      </c>
      <c r="D123" s="2" t="s">
        <v>269</v>
      </c>
      <c r="E123" s="2" t="s">
        <v>335</v>
      </c>
      <c r="F123" s="3" t="str">
        <f>IFERROR(INT((DATEVALUE(VLOOKUP(C123,Productions!A:H,6,FALSE)) - DATEVALUE(VLOOKUP(A123,Actors!A:E,4,FALSE)))/365.25),"")</f>
        <v/>
      </c>
      <c r="G123" s="3" t="str">
        <f>IFERROR(INT((DATEVALUE(VLOOKUP(C123,Productions!A:H,7,FALSE)) - DATEVALUE(VLOOKUP(A123,Actors!A:E,4,FALSE)))/365.25),"")</f>
        <v/>
      </c>
      <c r="H123" s="3" t="str">
        <f>IFERROR(INT((DATEVALUE(VLOOKUP(C123,Productions!A:H,8,FALSE)) - DATEVALUE(VLOOKUP(A123,Actors!A:E,4,FALSE)))/365.25),"")</f>
        <v/>
      </c>
      <c r="I123" s="2"/>
    </row>
    <row r="124" ht="15.75" customHeight="1">
      <c r="A124" s="2" t="s">
        <v>104</v>
      </c>
      <c r="B124" s="2" t="s">
        <v>105</v>
      </c>
      <c r="C124" s="2" t="s">
        <v>267</v>
      </c>
      <c r="D124" s="2" t="s">
        <v>269</v>
      </c>
      <c r="E124" s="2" t="s">
        <v>107</v>
      </c>
      <c r="F124" s="3">
        <f>IFERROR(INT((DATEVALUE(VLOOKUP(C124,Productions!A:H,6,FALSE)) - DATEVALUE(VLOOKUP(A124,Actors!A:E,4,FALSE)))/365.25),"")</f>
        <v>48</v>
      </c>
      <c r="G124" s="3">
        <f>IFERROR(INT((DATEVALUE(VLOOKUP(C124,Productions!A:H,7,FALSE)) - DATEVALUE(VLOOKUP(A124,Actors!A:E,4,FALSE)))/365.25),"")</f>
        <v>49</v>
      </c>
      <c r="H124" s="3">
        <f>IFERROR(INT((DATEVALUE(VLOOKUP(C124,Productions!A:H,8,FALSE)) - DATEVALUE(VLOOKUP(A124,Actors!A:E,4,FALSE)))/365.25),"")</f>
        <v>49</v>
      </c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1.0" footer="0.0" header="0.0" left="0.75" right="0.75" top="1.0"/>
  <pageSetup orientation="landscape"/>
  <drawing r:id="rId1"/>
</worksheet>
</file>